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462ef7059954bb2" /></Relationships>
</file>

<file path=xl/workbook.xml><?xml version="1.0" encoding="utf-8"?>
<x:workbook xmlns:x="http://schemas.openxmlformats.org/spreadsheetml/2006/main">
  <x:sheets>
    <x:sheet xmlns:r="http://schemas.openxmlformats.org/officeDocument/2006/relationships" name="Pilotage" sheetId="1" r:id="R77c142f41abd4cc4"/>
    <x:sheet xmlns:r="http://schemas.openxmlformats.org/officeDocument/2006/relationships" name="Dossier" sheetId="2" r:id="R8dba9ee33d604362"/>
    <x:sheet xmlns:r="http://schemas.openxmlformats.org/officeDocument/2006/relationships" name="Responsabilites" sheetId="3" r:id="R0212f6c18ba84df5"/>
    <x:sheet xmlns:r="http://schemas.openxmlformats.org/officeDocument/2006/relationships" name="Procedures" sheetId="4" r:id="Ra86c8d0e226947f3"/>
    <x:sheet xmlns:r="http://schemas.openxmlformats.org/officeDocument/2006/relationships" name="Actions" sheetId="5" r:id="Rcbd0bfb6d4254ba9"/>
    <x:sheet xmlns:r="http://schemas.openxmlformats.org/officeDocument/2006/relationships" name="Journal" sheetId="6" r:id="R639b8ae012b74d28"/>
    <x:sheet xmlns:r="http://schemas.openxmlformats.org/officeDocument/2006/relationships" name="Exemples" sheetId="7" r:id="R398e7ca47a434655"/>
    <x:sheet xmlns:r="http://schemas.openxmlformats.org/officeDocument/2006/relationships" name="Accompagnement" sheetId="8" r:id="R705976cc36724a6f"/>
    <x:sheet xmlns:r="http://schemas.openxmlformats.org/officeDocument/2006/relationships" name="Suivi administratif" sheetId="9" r:id="Rbe4b02f8dfe747e6"/>
    <x:sheet xmlns:r="http://schemas.openxmlformats.org/officeDocument/2006/relationships" name="References" sheetId="10" r:id="R8690a7e496a040d5"/>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dd/mm/yyyy"/>
    <x:numFmt numFmtId="201" formatCode="0.0"/>
    <x:numFmt numFmtId="202" formatCode="dd/mm/yyyy hh:mm"/>
  </x:numFmts>
  <x:fonts count="9">
    <x:font>
      <x:sz val="11"/>
      <x:name val="Carlito"/>
    </x:font>
    <x:font>
      <x:sz val="11"/>
      <x:color rgb="FF21323D"/>
      <x:name val="Arial"/>
    </x:font>
    <x:font>
      <x:b/>
      <x:sz val="16"/>
      <x:color rgb="FF165467"/>
      <x:name val="Arial"/>
    </x:font>
    <x:font>
      <x:sz val="11"/>
      <x:color rgb="FFFFFFFF"/>
      <x:name val="Arial"/>
    </x:font>
    <x:font>
      <x:b/>
      <x:sz val="11"/>
      <x:color rgb="FFFFFFFF"/>
      <x:name val="Arial"/>
    </x:font>
    <x:font>
      <x:sz val="11"/>
      <x:color rgb="FF165467"/>
      <x:name val="Arial"/>
    </x:font>
    <x:font>
      <x:b/>
      <x:sz val="17"/>
      <x:color rgb="FF165467"/>
      <x:name val="Arial"/>
    </x:font>
    <x:font>
      <x:sz val="11"/>
      <x:color rgb="FF526873"/>
      <x:name val="Arial"/>
    </x:font>
    <x:font>
      <x:b/>
      <x:sz val="11"/>
      <x:color rgb="FF165467"/>
      <x:name val="Arial"/>
    </x:font>
  </x:fonts>
  <x:fills count="11">
    <x:fill>
      <x:patternFill patternType="none"/>
    </x:fill>
    <x:fill>
      <x:patternFill patternType="gray125"/>
    </x:fill>
    <x:fill>
      <x:patternFill patternType="solid">
        <x:fgColor rgb="FFFFF5D6"/>
      </x:patternFill>
    </x:fill>
    <x:fill>
      <x:patternFill patternType="solid">
        <x:fgColor rgb="FF165467"/>
      </x:patternFill>
    </x:fill>
    <x:fill>
      <x:patternFill patternType="solid">
        <x:fgColor rgb="FFE8F0F4"/>
      </x:patternFill>
    </x:fill>
    <x:fill>
      <x:patternFill patternType="solid">
        <x:fgColor rgb="FFF0F4F5"/>
      </x:patternFill>
    </x:fill>
    <x:fill>
      <x:patternFill patternType="solid">
        <x:fgColor rgb="FF165467"/>
      </x:patternFill>
    </x:fill>
    <x:fill>
      <x:patternFill patternType="solid">
        <x:fgColor rgb="FFFFF5D6"/>
      </x:patternFill>
    </x:fill>
    <x:fill>
      <x:patternFill patternType="solid">
        <x:fgColor rgb="FF165467"/>
      </x:patternFill>
    </x:fill>
    <x:fill>
      <x:patternFill patternType="solid">
        <x:fgColor rgb="FFF0F5F6"/>
      </x:patternFill>
    </x:fill>
    <x:fill>
      <x:patternFill patternType="solid">
        <x:fgColor rgb="FFFFFFFF"/>
      </x:patternFill>
    </x:fill>
  </x:fills>
  <x:borders count="1">
    <x:border>
      <x:left/>
      <x:right/>
      <x:top/>
      <x:bottom/>
      <x:diagonal/>
    </x:border>
  </x:borders>
  <x:cellStyleXfs count="1">
    <x:xf numFmtId="0" fontId="0" fillId="0" borderId="0"/>
  </x:cellStyleXfs>
  <x:cellXfs count="3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20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1" fontId="1" fillId="2" borderId="0" xfId="0" applyNumberFormat="1" applyFont="1" applyFill="1" applyBorder="1" applyAlignment="1">
      <x:alignment vertical="center" wrapText="1"/>
    </x:xf>
    <x:xf numFmtId="202" fontId="1" fillId="2"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0"/>
    </x:xf>
    <x:xf numFmtId="0" fontId="1" fillId="6" borderId="0" xfId="0" applyNumberFormat="1" applyFont="1" applyFill="1" applyBorder="1" applyAlignment="1">
      <x:alignment vertical="center" wrapText="1"/>
    </x:xf>
    <x:xf numFmtId="0" fontId="4" fillId="6" borderId="0"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0" fontId="5" fillId="0" borderId="0" xfId="0" applyNumberFormat="1" applyFont="1" applyFill="1" applyBorder="1" applyAlignment="1">
      <x:alignment vertical="center"/>
    </x:xf>
    <x:xf numFmtId="0" fontId="5" fillId="0"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6" fillId="0" borderId="0" xfId="0" applyNumberFormat="1" applyFont="1" applyFill="1" applyBorder="1" applyAlignment="1">
      <x:alignment vertical="center" wrapText="0"/>
    </x:xf>
    <x:xf numFmtId="0" fontId="7" fillId="0" borderId="0"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4" fillId="8" borderId="0" xfId="0" applyNumberFormat="1" applyFont="1" applyFill="1" applyBorder="1" applyAlignment="1">
      <x:alignment vertical="center" wrapText="1"/>
    </x:xf>
    <x:xf numFmtId="0" fontId="4" fillId="8" borderId="0" xfId="0" applyNumberFormat="1" applyFont="1" applyFill="1" applyBorder="1" applyAlignment="1">
      <x:alignment horizontal="center" vertical="center" wrapText="1"/>
    </x:xf>
    <x:xf numFmtId="0" fontId="1" fillId="9" borderId="0" xfId="0" applyNumberFormat="1" applyFont="1" applyFill="1" applyBorder="1" applyAlignment="1">
      <x:alignment vertical="center" wrapText="1"/>
    </x:xf>
    <x:xf numFmtId="0" fontId="8" fillId="9" borderId="0" xfId="0" applyNumberFormat="1" applyFont="1" applyFill="1" applyBorder="1" applyAlignment="1">
      <x:alignment vertical="center" wrapText="1"/>
    </x:xf>
    <x:xf numFmtId="0" fontId="1" fillId="10" borderId="0" xfId="0" applyNumberFormat="1" applyFont="1" applyFill="1" applyBorder="1" applyAlignment="1">
      <x:alignment vertical="center" wrapText="1"/>
    </x:xf>
    <x:xf numFmtId="0" fontId="8" fillId="10" borderId="0" xfId="0" applyNumberFormat="1" applyFont="1" applyFill="1" applyBorder="1" applyAlignment="1">
      <x:alignment vertical="center" wrapText="1"/>
    </x:xf>
  </x:cellXfs>
  <x:cellStyles count="1">
    <x:cellStyle name="Normal" xfId="0"/>
  </x:cellStyles>
  <x:dxfs count="2">
    <x:dxf>
      <x:font>
        <x:b/>
        <x:color rgb="FF9C2525"/>
      </x:font>
      <x:fill>
        <x:patternFill>
          <x:bgColor rgb="FFFBE3DF"/>
        </x:patternFill>
      </x:fill>
    </x:dxf>
    <x:dxf>
      <x:fill>
        <x:patternFill>
          <x:bgColor rgb="FFFFE2A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fc33e0229824122" /><Relationship Type="http://schemas.openxmlformats.org/officeDocument/2006/relationships/theme" Target="/xl/theme/theme1.xml" Id="R509a1aeb6140408b" /><Relationship Type="http://schemas.openxmlformats.org/officeDocument/2006/relationships/sharedStrings" Target="/xl/sharedStrings.xml" Id="R904c1376bbd84b7b" /><Relationship Type="http://schemas.openxmlformats.org/officeDocument/2006/relationships/worksheet" Target="/xl/worksheets/sheet1.xml" Id="R77c142f41abd4cc4" /><Relationship Type="http://schemas.openxmlformats.org/officeDocument/2006/relationships/worksheet" Target="/xl/worksheets/sheet2.xml" Id="R8dba9ee33d604362" /><Relationship Type="http://schemas.openxmlformats.org/officeDocument/2006/relationships/worksheet" Target="/xl/worksheets/sheet3.xml" Id="R0212f6c18ba84df5" /><Relationship Type="http://schemas.openxmlformats.org/officeDocument/2006/relationships/worksheet" Target="/xl/worksheets/sheet4.xml" Id="Ra86c8d0e226947f3" /><Relationship Type="http://schemas.openxmlformats.org/officeDocument/2006/relationships/worksheet" Target="/xl/worksheets/sheet5.xml" Id="Rcbd0bfb6d4254ba9" /><Relationship Type="http://schemas.openxmlformats.org/officeDocument/2006/relationships/worksheet" Target="/xl/worksheets/sheet6.xml" Id="R639b8ae012b74d28" /><Relationship Type="http://schemas.openxmlformats.org/officeDocument/2006/relationships/worksheet" Target="/xl/worksheets/sheet7.xml" Id="R398e7ca47a434655" /><Relationship Type="http://schemas.openxmlformats.org/officeDocument/2006/relationships/worksheet" Target="/xl/worksheets/sheet8.xml" Id="R705976cc36724a6f" /><Relationship Type="http://schemas.openxmlformats.org/officeDocument/2006/relationships/worksheet" Target="/xl/worksheets/sheet9.xml" Id="Rbe4b02f8dfe747e6" /><Relationship Type="http://schemas.openxmlformats.org/officeDocument/2006/relationships/worksheet" Target="/xl/worksheets/sheet10.xml" Id="R8690a7e496a040d5" /></Relationships>
</file>

<file path=xl/drawings/_rels/drawing1.xml.rels>&#65279;<?xml version="1.0" encoding="utf-8"?><Relationships xmlns="http://schemas.openxmlformats.org/package/2006/relationships"><Relationship Type="http://schemas.openxmlformats.org/officeDocument/2006/relationships/image" Target="/xl/media/image.png" Id="R6f669b4be9064cac" /></Relationships>
</file>

<file path=xl/drawings/drawing1.xml><?xml version="1.0" encoding="utf-8"?>
<xdr:wsDr xmlns:xdr="http://schemas.openxmlformats.org/drawingml/2006/spreadsheetDrawing">
  <xdr:oneCellAnchor>
    <xdr:from>
      <xdr:col>5</xdr:col>
      <xdr:colOff>0</xdr:colOff>
      <xdr:row>0</xdr:row>
      <xdr:rowOff>0</xdr:rowOff>
    </xdr:from>
    <xdr:ext cx="1381125" cy="49530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6f669b4be9064cac"/>
        <ns0:srcRect xmlns:ns0="http://schemas.openxmlformats.org/drawingml/2006/main" l="26900" t="5300" r="26300" b="87700"/>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Roles" displayName="Roles" ref="A6:G22" headerRowCount="1" totalsRowCount="0" totalsRowShown="0">
  <x:tableColumns count="7">
    <x:tableColumn id="1" name="Rôle"/>
    <x:tableColumn id="2" name="Organisme"/>
    <x:tableColumn id="3" name="Personne / contact"/>
    <x:tableColumn id="4" name="Habilitation / pièce"/>
    <x:tableColumn id="5" name="Décision ou tâche exacte"/>
    <x:tableColumn id="6" name="Suppléant"/>
    <x:tableColumn id="7" name="Relais / limite"/>
  </x:tableColumns>
  <x:tableStyleInfo name="TableStyleMedium2" showFirstColumn="0" showLastColumn="0" showRowStripes="1" showColumnStripes="0"/>
</x:table>
</file>

<file path=xl/tables/table2.xml><?xml version="1.0" encoding="utf-8"?>
<x:table xmlns:x="http://schemas.openxmlformats.org/spreadsheetml/2006/main" id="2" name="Regimes" displayName="Regimes" ref="A6:L18" headerRowCount="1" totalsRowCount="0" totalsRowShown="0">
  <x:tableColumns count="12">
    <x:tableColumn id="1" name="ID"/>
    <x:tableColumn id="2" name="Volet"/>
    <x:tableColumn id="3" name="Question à instruire"/>
    <x:tableColumn id="4" name="Applicabilité"/>
    <x:tableColumn id="5" name="Motif / pièce datée"/>
    <x:tableColumn id="6" name="Service / autorité"/>
    <x:tableColumn id="7" name="Échéance confirmée"/>
    <x:tableColumn id="8" name="Acte ou conclusion / réf."/>
    <x:tableColumn id="9" name="Prescription / suite"/>
    <x:tableColumn id="10" name="État"/>
    <x:tableColumn id="11" name="Vigilance calculée"/>
    <x:tableColumn id="12" name="Référence de départ"/>
  </x:tableColumns>
  <x:tableStyleInfo name="TableStyleMedium2" showFirstColumn="0" showLastColumn="0" showRowStripes="1" showColumnStripes="0"/>
</x:table>
</file>

<file path=xl/tables/table3.xml><?xml version="1.0" encoding="utf-8"?>
<x:table xmlns:x="http://schemas.openxmlformats.org/spreadsheetml/2006/main" id="3" name="ActionsSuivi" displayName="ActionsSuivi" ref="A6:N56" headerRowCount="1" totalsRowCount="0" totalsRowShown="0">
  <x:tableColumns count="14">
    <x:tableColumn id="1" name="ID"/>
    <x:tableColumn id="2" name="Phase"/>
    <x:tableColumn id="3" name="Réserve / constat"/>
    <x:tableColumn id="4" name="Action attendue"/>
    <x:tableColumn id="5" name="Responsable"/>
    <x:tableColumn id="6" name="Déterminante ?"/>
    <x:tableColumn id="7" name="Échéance"/>
    <x:tableColumn id="8" name="Statut saisi"/>
    <x:tableColumn id="9" name="Preuve / réf. datée"/>
    <x:tableColumn id="10" name="Vérificateur"/>
    <x:tableColumn id="11" name="Date clôture"/>
    <x:tableColumn id="12" name="Charge réelle (h)"/>
    <x:tableColumn id="13" name="État calculé"/>
    <x:tableColumn id="14" name="Alerte calculée"/>
  </x:tableColumns>
  <x:tableStyleInfo name="TableStyleMedium2" showFirstColumn="0" showLastColumn="0" showRowStripes="1" showColumnStripes="0"/>
</x:table>
</file>

<file path=xl/tables/table4.xml><?xml version="1.0" encoding="utf-8"?>
<x:table xmlns:x="http://schemas.openxmlformats.org/spreadsheetml/2006/main" id="4" name="Evenements" displayName="Evenements" ref="A6:J36" headerRowCount="1" totalsRowCount="0" totalsRowShown="0">
  <x:tableColumns count="10">
    <x:tableColumn id="1" name="ID événement"/>
    <x:tableColumn id="2" name="Date / heure"/>
    <x:tableColumn id="3" name="Fait nouveau / déclencheur"/>
    <x:tableColumn id="4" name="Tâche / périmètre affecté"/>
    <x:tableColumn id="5" name="Auteur habilité"/>
    <x:tableColumn id="6" name="Instruction / décision"/>
    <x:tableColumn id="7" name="Condition de reprise"/>
    <x:tableColumn id="8" name="Preuve et décision remplacée"/>
    <x:tableColumn id="9" name="Destinataires informés"/>
    <x:tableColumn id="10" name="Prochaine action / ID"/>
  </x:tableColumns>
  <x:tableStyleInfo name="TableStyleMedium2" showFirstColumn="0" showLastColumn="0" showRowStripes="1" showColumnStripes="0"/>
</x:table>
</file>

<file path=xl/tables/table5.xml><?xml version="1.0" encoding="utf-8"?>
<x:table xmlns:x="http://schemas.openxmlformats.org/spreadsheetml/2006/main" id="5" name="CasFictifs" displayName="CasFictifs" ref="A6:F9" headerRowCount="1" totalsRowCount="0" totalsRowShown="0">
  <x:tableColumns count="6">
    <x:tableColumn id="1" name="Situation"/>
    <x:tableColumn id="2" name="Constat précis"/>
    <x:tableColumn id="3" name="Action à ouvrir"/>
    <x:tableColumn id="4" name="Responsable à confirmer"/>
    <x:tableColumn id="5" name="Preuve de traitement"/>
    <x:tableColumn id="6" name="Décision / suivi"/>
  </x:tableColumns>
  <x:tableStyleInfo name="TableStyleMedium2" showFirstColumn="0" showLastColumn="0" showRowStripes="1" showColumnStripes="0"/>
</x:table>
</file>

<file path=xl/tables/table6.xml><?xml version="1.0" encoding="utf-8"?>
<x:table xmlns:x="http://schemas.openxmlformats.org/spreadsheetml/2006/main" id="6" name="SuiviAdministratif" displayName="SuiviAdministratif" ref="A6:J17" headerRowCount="1" totalsRowCount="0" totalsRowShown="0">
  <x:tableColumns count="10">
    <x:tableColumn id="1" name="Repère"/>
    <x:tableColumn id="2" name="Objet du contrôle"/>
    <x:tableColumn id="3" name="Pièce attendue"/>
    <x:tableColumn id="4" name="Responsable à identifier"/>
    <x:tableColumn id="5" name="Moment de vérification"/>
    <x:tableColumn id="6" name="Nature et référence"/>
    <x:tableColumn id="7" name="Onglet associé"/>
    <x:tableColumn id="8" name="Point de vigilance"/>
    <x:tableColumn id="9" name="Pièce locale / version / lien"/>
    <x:tableColumn id="10" name="Détenteur / contac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79e92e6590f44873" /></Relationships>
</file>

<file path=xl/worksheets/_rels/sheet3.xml.rels>&#65279;<?xml version="1.0" encoding="utf-8"?><Relationships xmlns="http://schemas.openxmlformats.org/package/2006/relationships"><Relationship Type="http://schemas.openxmlformats.org/officeDocument/2006/relationships/table" Target="/xl/tables/table1.xml" Id="R53275369e6e54824" /></Relationships>
</file>

<file path=xl/worksheets/_rels/sheet4.xml.rels>&#65279;<?xml version="1.0" encoding="utf-8"?><Relationships xmlns="http://schemas.openxmlformats.org/package/2006/relationships"><Relationship Type="http://schemas.openxmlformats.org/officeDocument/2006/relationships/table" Target="/xl/tables/table2.xml" Id="R0cad7af8d68144f4" /></Relationships>
</file>

<file path=xl/worksheets/_rels/sheet5.xml.rels>&#65279;<?xml version="1.0" encoding="utf-8"?><Relationships xmlns="http://schemas.openxmlformats.org/package/2006/relationships"><Relationship Type="http://schemas.openxmlformats.org/officeDocument/2006/relationships/table" Target="/xl/tables/table3.xml" Id="R08a2f2bdad3e4673" /></Relationships>
</file>

<file path=xl/worksheets/_rels/sheet6.xml.rels>&#65279;<?xml version="1.0" encoding="utf-8"?><Relationships xmlns="http://schemas.openxmlformats.org/package/2006/relationships"><Relationship Type="http://schemas.openxmlformats.org/officeDocument/2006/relationships/table" Target="/xl/tables/table4.xml" Id="R6b8fceb6708a42be" /></Relationships>
</file>

<file path=xl/worksheets/_rels/sheet7.xml.rels>&#65279;<?xml version="1.0" encoding="utf-8"?><Relationships xmlns="http://schemas.openxmlformats.org/package/2006/relationships"><Relationship Type="http://schemas.openxmlformats.org/officeDocument/2006/relationships/table" Target="/xl/tables/table5.xml" Id="Rc095d3a228a94f54" /></Relationships>
</file>

<file path=xl/worksheets/_rels/sheet9.xml.rels>&#65279;<?xml version="1.0" encoding="utf-8"?><Relationships xmlns="http://schemas.openxmlformats.org/package/2006/relationships"><Relationship Type="http://schemas.openxmlformats.org/officeDocument/2006/relationships/table" Target="/xl/tables/table6.xml" Id="R54cbf70188844430" /></Relationships>
</file>

<file path=xl/worksheets/sheet1.xml><?xml version="1.0" encoding="utf-8"?>
<x:worksheet xmlns:x="http://schemas.openxmlformats.org/spreadsheetml/2006/main">
  <x:sheetPr>
    <x:tabColor rgb="FF165467"/>
  </x:sheetPr>
  <x:sheetViews>
    <x:sheetView showGridLines="0" workbookViewId="0"/>
  </x:sheetViews>
  <x:sheetFormatPr defaultRowHeight="15"/>
  <x:cols>
    <x:col min="1" max="1" width="41" hidden="0" customWidth="1"/>
    <x:col min="2" max="2" width="24" hidden="0" customWidth="1"/>
    <x:col min="3" max="3" width="4" hidden="0" customWidth="1"/>
    <x:col min="4" max="4" width="37" hidden="0" customWidth="1"/>
    <x:col min="5" max="5" width="31" hidden="0" customWidth="1"/>
    <x:col min="6" max="6" width="22" hidden="0" customWidth="1"/>
  </x:cols>
  <x:sheetData>
    <x:row r="1">
      <x:c r="A1" s="2"/>
      <x:c r="B1" s="2"/>
      <x:c r="C1" s="2"/>
      <x:c r="D1" s="2"/>
      <x:c r="E1" s="2"/>
      <x:c r="F1" s="2"/>
    </x:row>
    <x:row r="2" ht="30" customHeight="1">
      <x:c r="A2" s="3" t="str">
        <x:v>Protection des arbres — suivi opérationnel</x:v>
      </x:c>
      <x:c r="B2" s="2"/>
      <x:c r="C2" s="2"/>
      <x:c r="D2" s="2"/>
      <x:c r="E2" s="2"/>
      <x:c r="F2" s="2"/>
    </x:row>
    <x:row r="3">
      <x:c r="A3" s="2"/>
      <x:c r="B3" s="2"/>
      <x:c r="C3" s="2"/>
      <x:c r="D3" s="2"/>
      <x:c r="E3" s="2"/>
      <x:c r="F3" s="2"/>
    </x:row>
    <x:row r="4" ht="44" customHeight="1">
      <x:c r="A4" s="4" t="str">
        <x:v>Un classeur par opération. Version de travail du 5 octobre 2026. Contribution Nexus Terra proposée pour un essai, sans engagement de partenariat.</x:v>
      </x:c>
      <x:c r="B4" s="2"/>
      <x:c r="C4" s="2"/>
      <x:c r="D4" s="2"/>
      <x:c r="E4" s="2"/>
      <x:c r="F4" s="2"/>
    </x:row>
    <x:row r="5">
      <x:c r="A5" s="2"/>
      <x:c r="B5" s="2"/>
      <x:c r="C5" s="2"/>
      <x:c r="D5" s="2"/>
      <x:c r="E5" s="2"/>
      <x:c r="F5" s="2"/>
    </x:row>
    <x:row r="6">
      <x:c r="A6" s="2" t="str">
        <x:v>Date de revue</x:v>
      </x:c>
      <x:c r="B6" s="6" t="d">
        <x:v>2026-10-05T12:00:00.000Z</x:v>
      </x:c>
      <x:c r="C6" s="2"/>
      <x:c r="D6" s="2"/>
      <x:c r="E6" s="2"/>
      <x:c r="F6" s="2"/>
    </x:row>
    <x:row r="7">
      <x:c r="A7" s="2" t="str">
        <x:v>Dossier</x:v>
      </x:c>
      <x:c r="B7" s="2" t="str">
        <x:f>IF(Dossier!B6="","À renseigner",Dossier!B6)</x:f>
        <x:v>À renseigner</x:v>
      </x:c>
      <x:c r="C7" s="2"/>
      <x:c r="D7" s="2"/>
      <x:c r="E7" s="2"/>
      <x:c r="F7" s="2"/>
    </x:row>
    <x:row r="8">
      <x:c r="A8" s="2" t="str">
        <x:v>Prochaine intervention</x:v>
      </x:c>
      <x:c r="B8" s="5" t="str">
        <x:f>IF(Dossier!B13="","À renseigner",Dossier!B13)</x:f>
        <x:v>À renseigner</x:v>
      </x:c>
      <x:c r="C8" s="2"/>
      <x:c r="D8" s="2"/>
      <x:c r="E8" s="2"/>
      <x:c r="F8" s="2"/>
    </x:row>
    <x:row r="9">
      <x:c r="A9" s="2"/>
      <x:c r="B9" s="2"/>
      <x:c r="C9" s="2"/>
      <x:c r="D9" s="2"/>
      <x:c r="E9" s="2"/>
      <x:c r="F9" s="2"/>
    </x:row>
    <x:row r="10">
      <x:c r="A10" s="8" t="str">
        <x:v>Points de suivi</x:v>
      </x:c>
      <x:c r="B10" s="8" t="str">
        <x:v>Nombre</x:v>
      </x:c>
      <x:c r="C10" s="2"/>
      <x:c r="D10" s="2"/>
      <x:c r="E10" s="2"/>
      <x:c r="F10" s="2"/>
    </x:row>
    <x:row r="11">
      <x:c r="A11" s="2" t="str">
        <x:v>Actions ouvertes</x:v>
      </x:c>
      <x:c r="B11" s="9" t="n">
        <x:f>COUNTIFS(Actions!M7:M56,"Ouverte")</x:f>
        <x:v>0</x:v>
      </x:c>
      <x:c r="C11" s="2"/>
      <x:c r="D11" s="2"/>
      <x:c r="E11" s="2"/>
      <x:c r="F11" s="2"/>
    </x:row>
    <x:row r="12">
      <x:c r="A12" s="2" t="str">
        <x:v>Échéances dépassées</x:v>
      </x:c>
      <x:c r="B12" s="9" t="n">
        <x:f>COUNTIFS(Actions!N7:N56,"En retard")</x:f>
        <x:v>0</x:v>
      </x:c>
      <x:c r="C12" s="2"/>
      <x:c r="D12" s="2"/>
      <x:c r="E12" s="2"/>
      <x:c r="F12" s="2"/>
    </x:row>
    <x:row r="13">
      <x:c r="A13" s="2" t="str">
        <x:v>Actions à documenter</x:v>
      </x:c>
      <x:c r="B13" s="9" t="n">
        <x:f>COUNTIFS(Actions!N7:N56,"À documenter")</x:f>
        <x:v>0</x:v>
      </x:c>
      <x:c r="C13" s="2"/>
      <x:c r="D13" s="2"/>
      <x:c r="E13" s="2"/>
      <x:c r="F13" s="2"/>
    </x:row>
    <x:row r="14">
      <x:c r="A14" s="2" t="str">
        <x:v>Procédures restant à qualifier</x:v>
      </x:c>
      <x:c r="B14" s="9" t="n">
        <x:f>COUNTIFS(Procedures!D7:D18,"À qualifier")</x:f>
        <x:v>7</x:v>
      </x:c>
      <x:c r="C14" s="2"/>
      <x:c r="D14" s="2"/>
      <x:c r="E14" s="2"/>
      <x:c r="F14" s="2"/>
    </x:row>
    <x:row r="15">
      <x:c r="A15" s="2" t="str">
        <x:v>Procédures à documenter</x:v>
      </x:c>
      <x:c r="B15" s="9" t="n">
        <x:f>COUNTIFS(Procedures!K7:K18,"À documenter")</x:f>
        <x:v>0</x:v>
      </x:c>
      <x:c r="C15" s="2"/>
      <x:c r="D15" s="2"/>
      <x:c r="E15" s="2"/>
      <x:c r="F15" s="2"/>
    </x:row>
    <x:row r="16">
      <x:c r="A16" s="2"/>
      <x:c r="B16" s="2"/>
      <x:c r="C16" s="2"/>
      <x:c r="D16" s="2"/>
      <x:c r="E16" s="2"/>
      <x:c r="F16" s="2"/>
    </x:row>
    <x:row r="17" ht="44" customHeight="1">
      <x:c r="A17" s="4" t="str">
        <x:v>Ces nombres décrivent les lignes renseignées. Un total nul ne prouve ni l’exhaustivité du dossier ni l’autorisation de réaliser les travaux.</x:v>
      </x:c>
      <x:c r="B17" s="2"/>
      <x:c r="C17" s="2"/>
      <x:c r="D17" s="2"/>
      <x:c r="E17" s="2"/>
      <x:c r="F17" s="2"/>
    </x:row>
    <x:row r="18">
      <x:c r="A18" s="2"/>
      <x:c r="B18" s="2"/>
      <x:c r="C18" s="2"/>
      <x:c r="D18" s="2"/>
      <x:c r="E18" s="2"/>
      <x:c r="F18" s="2"/>
    </x:row>
    <x:row r="19">
      <x:c r="A19" s="2"/>
      <x:c r="B19" s="2"/>
      <x:c r="C19" s="2"/>
      <x:c r="D19" s="2"/>
      <x:c r="E19" s="2"/>
      <x:c r="F19" s="2"/>
    </x:row>
    <x:row r="20">
      <x:c r="A20" s="2" t="str">
        <x:v>Séquence</x:v>
      </x:c>
      <x:c r="B20" s="2" t="str">
        <x:v>Onglet</x:v>
      </x:c>
      <x:c r="C20" s="2" t="str"/>
      <x:c r="D20" s="2"/>
      <x:c r="E20" s="2"/>
      <x:c r="F20" s="2"/>
    </x:row>
    <x:row r="21" ht="38" customHeight="1">
      <x:c r="A21" s="2" t="str">
        <x:v>1. Cadrer</x:v>
      </x:c>
      <x:c r="B21" s="2" t="str">
        <x:v>Dossier</x:v>
      </x:c>
      <x:c r="C21" s="2"/>
      <x:c r="D21" s="4" t="str">
        <x:v>Décrire l’emprise, les arbres et la prochaine intervention.</x:v>
      </x:c>
      <x:c r="E21" s="2"/>
      <x:c r="F21" s="2"/>
    </x:row>
    <x:row r="22" ht="38" customHeight="1">
      <x:c r="A22" s="2" t="str">
        <x:v>2. Attribuer</x:v>
      </x:c>
      <x:c r="B22" s="2" t="str">
        <x:v>Responsabilites</x:v>
      </x:c>
      <x:c r="C22" s="2"/>
      <x:c r="D22" s="4" t="str">
        <x:v>Nommer les acteurs et vérifier leur habilitation.</x:v>
      </x:c>
      <x:c r="E22" s="2"/>
      <x:c r="F22" s="2"/>
    </x:row>
    <x:row r="23" ht="38" customHeight="1">
      <x:c r="A23" s="2" t="str">
        <x:v>3. Qualifier</x:v>
      </x:c>
      <x:c r="B23" s="2" t="str">
        <x:v>Procedures</x:v>
      </x:c>
      <x:c r="C23" s="2"/>
      <x:c r="D23" s="4" t="str">
        <x:v>Motiver chaque applicabilité et référencer les actes.</x:v>
      </x:c>
      <x:c r="E23" s="2"/>
      <x:c r="F23" s="2"/>
    </x:row>
    <x:row r="24" ht="38" customHeight="1">
      <x:c r="A24" s="2" t="str">
        <x:v>4. Résoudre</x:v>
      </x:c>
      <x:c r="B24" s="2" t="str">
        <x:v>Actions</x:v>
      </x:c>
      <x:c r="C24" s="2"/>
      <x:c r="D24" s="4" t="str">
        <x:v>Une réserve = une action, un responsable et une preuve.</x:v>
      </x:c>
      <x:c r="E24" s="2"/>
      <x:c r="F24" s="2"/>
    </x:row>
    <x:row r="25" ht="38" customHeight="1">
      <x:c r="A25" s="2" t="str">
        <x:v>5. Décider</x:v>
      </x:c>
      <x:c r="B25" s="2" t="str">
        <x:v>Journal</x:v>
      </x:c>
      <x:c r="C25" s="2"/>
      <x:c r="D25" s="4" t="str">
        <x:v>Tracer l’instruction, son périmètre et les conditions de reprise.</x:v>
      </x:c>
      <x:c r="E25" s="2"/>
      <x:c r="F25" s="2"/>
    </x:row>
    <x:row r="26" ht="38" customHeight="1">
      <x:c r="A26" s="2" t="str">
        <x:v>6. Transmettre</x:v>
      </x:c>
      <x:c r="B26" s="2" t="str">
        <x:v>Dossier / Actions</x:v>
      </x:c>
      <x:c r="C26" s="2"/>
      <x:c r="D26" s="4" t="str">
        <x:v>Confier le suivi à un gestionnaire identifié.</x:v>
      </x:c>
      <x:c r="E26" s="2"/>
      <x:c r="F26" s="2"/>
    </x:row>
    <x:row r="27">
      <x:c r="A27" s="2"/>
      <x:c r="B27" s="2"/>
      <x:c r="C27" s="2"/>
      <x:c r="D27" s="2"/>
      <x:c r="E27" s="2"/>
      <x:c r="F27" s="2"/>
    </x:row>
    <x:row r="28" ht="44" customHeight="1">
      <x:c r="A28" s="4" t="str">
        <x:v>Saisie : cellules crème. Calculs : cellules bleu pâle. Filtrer les tableaux pour isoler les lignes à traiter. Les exemples pédagogiques ne sont pas comptabilisés.</x:v>
      </x:c>
      <x:c r="B28" s="2"/>
      <x:c r="C28" s="2"/>
      <x:c r="D28" s="2"/>
      <x:c r="E28" s="2"/>
      <x:c r="F28" s="2"/>
    </x:row>
    <x:row r="29">
      <x:c r="A29" s="2"/>
      <x:c r="B29" s="2"/>
      <x:c r="C29" s="2"/>
      <x:c r="D29" s="2"/>
      <x:c r="E29" s="2"/>
      <x:c r="F29" s="2"/>
    </x:row>
    <x:row r="30" ht="44" customHeight="1">
      <x:c r="A30" s="4" t="str">
        <x:v>Capacité : 50 actions, 30 événements, 12 procédures. Utiliser les lignes prévues ; au-delà, étendre aussi les plages des formules. Les références juridiques sont reprises de la note v0.2 et doivent être actualisées pour chaque opération.</x:v>
      </x:c>
      <x:c r="B30" s="2"/>
      <x:c r="C30" s="2"/>
      <x:c r="D30" s="2"/>
      <x:c r="E30" s="2"/>
      <x:c r="F30" s="2"/>
    </x:row>
    <x:row r="31">
      <x:c r="A31" s="2"/>
      <x:c r="B31" s="2"/>
      <x:c r="C31" s="2"/>
      <x:c r="D31" s="2"/>
      <x:c r="E31" s="2"/>
      <x:c r="F31" s="2"/>
    </x:row>
    <x:row r="32" ht="44" customHeight="1">
      <x:c r="A32" s="4" t="str">
        <x:v>La décision demeure celle des autorités et personnes habilitées. L’outil n’émet aucun feu vert automatique et ne remplace ni les actes requis ni les mesures immédiates de sauvegarde.</x:v>
      </x:c>
      <x:c r="B32" s="2"/>
      <x:c r="C32" s="2"/>
      <x:c r="D32" s="2"/>
      <x:c r="E32" s="2"/>
      <x:c r="F32" s="2"/>
    </x:row>
    <x:row r="33">
      <x:c r="A33" s="2"/>
      <x:c r="B33" s="2"/>
      <x:c r="C33" s="2"/>
      <x:c r="D33" s="2"/>
      <x:c r="E33" s="2"/>
      <x:c r="F33" s="2"/>
    </x:row>
    <x:row r="34" ht="54" customHeight="1">
      <x:c r="A34" s="28" t="str">
        <x:v>Complément du 6 octobre : Accompagnement présente les connaissances administratives utiles ; Suivi administratif référence les pièces locales SA01 à SA11 ; References rassemble les fondements R01 à R10.</x:v>
      </x:c>
      <x:c r="B34" s="2"/>
      <x:c r="C34" s="2"/>
      <x:c r="D34" s="2"/>
      <x:c r="E34" s="2"/>
      <x:c r="F34" s="2"/>
    </x:row>
    <x:row r="35">
      <x:c r="A35" s="2"/>
      <x:c r="B35" s="2"/>
      <x:c r="C35" s="2"/>
      <x:c r="D35" s="2"/>
      <x:c r="E35" s="2"/>
      <x:c r="F35" s="2"/>
    </x:row>
    <x:row r="36">
      <x:c r="A36" s="2"/>
      <x:c r="B36" s="2"/>
      <x:c r="C36" s="2"/>
      <x:c r="D36" s="2"/>
      <x:c r="E36" s="2"/>
      <x:c r="F36" s="2"/>
    </x:row>
    <x:row r="37">
      <x:c r="A37" s="2"/>
      <x:c r="B37" s="2"/>
      <x:c r="C37" s="2"/>
      <x:c r="D37" s="2"/>
      <x:c r="E37" s="2"/>
      <x:c r="F37" s="2"/>
    </x:row>
    <x:row r="38">
      <x:c r="A38" s="2"/>
      <x:c r="B38" s="2"/>
      <x:c r="C38" s="2"/>
      <x:c r="D38" s="2"/>
      <x:c r="E38" s="2"/>
      <x:c r="F38" s="2"/>
    </x:row>
  </x:sheetData>
  <x:mergeCells>
    <x:mergeCell ref="A4:F4"/>
    <x:mergeCell ref="A17:F17"/>
    <x:mergeCell ref="D21:F21"/>
    <x:mergeCell ref="D22:F22"/>
    <x:mergeCell ref="D23:F23"/>
    <x:mergeCell ref="D24:F24"/>
    <x:mergeCell ref="D25:F25"/>
    <x:mergeCell ref="D26:F26"/>
    <x:mergeCell ref="A28:F28"/>
    <x:mergeCell ref="A30:F30"/>
    <x:mergeCell ref="A32:F32"/>
    <x:mergeCell ref="A34:F34"/>
  </x:mergeCells>
  <x:pageMargins left="0.7" right="0.7" top="0.75" bottom="0.75" header="0.3" footer="0.3"/>
  <x:drawing xmlns:r="http://schemas.openxmlformats.org/officeDocument/2006/relationships" r:id="R79e92e6590f44873"/>
</x:worksheet>
</file>

<file path=xl/worksheets/sheet2.xml><?xml version="1.0" encoding="utf-8"?>
<x:worksheet xmlns:x="http://schemas.openxmlformats.org/spreadsheetml/2006/main">
  <x:sheetViews>
    <x:sheetView showGridLines="0" workbookViewId="0"/>
  </x:sheetViews>
  <x:sheetFormatPr defaultRowHeight="15"/>
  <x:cols>
    <x:col min="1" max="1" width="35" hidden="0" customWidth="1"/>
    <x:col min="2" max="2" width="65" hidden="0" customWidth="1"/>
    <x:col min="3" max="3" width="55" hidden="0" customWidth="1"/>
  </x:cols>
  <x:sheetData>
    <x:row r="1">
      <x:c r="A1" s="2"/>
      <x:c r="B1" s="2"/>
      <x:c r="C1" s="2"/>
    </x:row>
    <x:row r="2" ht="30" customHeight="1">
      <x:c r="A2" s="3" t="str">
        <x:v>Fiche de l’opération</x:v>
      </x:c>
      <x:c r="B2" s="2"/>
      <x:c r="C2" s="2"/>
    </x:row>
    <x:row r="3">
      <x:c r="A3" s="2"/>
      <x:c r="B3" s="2"/>
      <x:c r="C3" s="2"/>
    </x:row>
    <x:row r="4" ht="44" customHeight="1">
      <x:c r="A4" s="4" t="str">
        <x:v>Renseigner les champs crème. Les pièces restent dans le dossier documentaire ; indiquer leur référence stable, leur date et leur version.</x:v>
      </x:c>
      <x:c r="B4" s="2"/>
      <x:c r="C4" s="2"/>
    </x:row>
    <x:row r="5">
      <x:c r="A5" s="13" t="str">
        <x:v>Champ</x:v>
      </x:c>
      <x:c r="B5" s="13" t="str">
        <x:v>À renseigner</x:v>
      </x:c>
      <x:c r="C5" s="13" t="str">
        <x:v>Aide à la saisie</x:v>
      </x:c>
    </x:row>
    <x:row r="6" ht="42" customHeight="1">
      <x:c r="A6" s="4" t="str">
        <x:v>Identifiant du dossier</x:v>
      </x:c>
      <x:c r="B6" s="11"/>
      <x:c r="C6" s="4" t="str">
        <x:v>Ex. OP-2026-01</x:v>
      </x:c>
    </x:row>
    <x:row r="7" ht="42" customHeight="1">
      <x:c r="A7" s="4" t="str">
        <x:v>Intitulé et commune</x:v>
      </x:c>
      <x:c r="B7" s="11"/>
      <x:c r="C7" s="4" t="str">
        <x:v>Objet précis, adresse et parcelles</x:v>
      </x:c>
    </x:row>
    <x:row r="8" ht="42" customHeight="1">
      <x:c r="A8" s="4" t="str">
        <x:v>Référent et suppléant</x:v>
      </x:c>
      <x:c r="B8" s="11"/>
      <x:c r="C8" s="4" t="str">
        <x:v>Nom, fonction et contact</x:v>
      </x:c>
    </x:row>
    <x:row r="9" ht="42" customHeight="1">
      <x:c r="A9" s="4" t="str">
        <x:v>Version du plan commun</x:v>
      </x:c>
      <x:c r="B9" s="11"/>
      <x:c r="C9" s="4" t="str">
        <x:v>Plan des arbres, terrassements, accès et stockages</x:v>
      </x:c>
    </x:row>
    <x:row r="10" ht="42" customHeight="1">
      <x:c r="A10" s="4" t="str">
        <x:v>Arbres concernés</x:v>
      </x:c>
      <x:c r="B10" s="11"/>
      <x:c r="C10" s="4" t="str">
        <x:v>Identifiants, nombre, propriété et localisation</x:v>
      </x:c>
    </x:row>
    <x:row r="11" ht="42" customHeight="1">
      <x:c r="A11" s="4" t="str">
        <x:v>Nature des interventions</x:v>
      </x:c>
      <x:c r="B11" s="11"/>
      <x:c r="C11" s="4" t="str">
        <x:v>Coupe, taille, tranchée, circulation, dépôt, sol ou eau</x:v>
      </x:c>
    </x:row>
    <x:row r="12" ht="42" customHeight="1">
      <x:c r="A12" s="4" t="str">
        <x:v>Périmètre de la prochaine décision</x:v>
      </x:c>
      <x:c r="B12" s="11"/>
      <x:c r="C12" s="4" t="str">
        <x:v>Indiquer les tâches et arbres concernés</x:v>
      </x:c>
    </x:row>
    <x:row r="13" ht="42" customHeight="1">
      <x:c r="A13" s="4" t="str">
        <x:v>Date prévisionnelle d’intervention</x:v>
      </x:c>
      <x:c r="B13" s="14"/>
      <x:c r="C13" s="4" t="str">
        <x:v>Date réelle à saisir ; ne vaut pas autorisation</x:v>
      </x:c>
    </x:row>
    <x:row r="14" ht="42" customHeight="1">
      <x:c r="A14" s="4" t="str">
        <x:v>Hypothèses encore incertaines</x:v>
      </x:c>
      <x:c r="B14" s="11"/>
      <x:c r="C14" s="4" t="str">
        <x:v>Diagnostic, saisonnalité, racines, espèces, emprises</x:v>
      </x:c>
    </x:row>
    <x:row r="15" ht="42" customHeight="1">
      <x:c r="A15" s="4" t="str">
        <x:v>Variante retenue et motifs</x:v>
      </x:c>
      <x:c r="B15" s="11"/>
      <x:c r="C15" s="4" t="str">
        <x:v>Renvoi à la comparaison environnement / usages / coût</x:v>
      </x:c>
    </x:row>
    <x:row r="16" ht="42" customHeight="1">
      <x:c r="A16" s="4" t="str">
        <x:v>Gestionnaire après travaux</x:v>
      </x:c>
      <x:c r="B16" s="11"/>
      <x:c r="C16" s="4" t="str">
        <x:v>Nom, compétence et acceptation du transfert</x:v>
      </x:c>
    </x:row>
    <x:row r="17" ht="42" customHeight="1">
      <x:c r="A17" s="4" t="str">
        <x:v>Financement du suivi</x:v>
      </x:c>
      <x:c r="B17" s="11"/>
      <x:c r="C17" s="4" t="str">
        <x:v>Budget, financeur et période couverte</x:v>
      </x:c>
    </x:row>
    <x:row r="18" ht="42" customHeight="1">
      <x:c r="A18" s="4" t="str">
        <x:v>Prochaine inspection</x:v>
      </x:c>
      <x:c r="B18" s="14"/>
      <x:c r="C18" s="4" t="str">
        <x:v>Date adaptée aux enjeux et prescriptions</x:v>
      </x:c>
    </x:row>
    <x:row r="19" ht="42" customHeight="1">
      <x:c r="A19" s="4" t="str">
        <x:v>Pièces remises au gestionnaire</x:v>
      </x:c>
      <x:c r="B19" s="11"/>
      <x:c r="C19" s="4" t="str">
        <x:v>État initial, incidents, prescriptions et actions ouvertes</x:v>
      </x:c>
    </x:row>
    <x:row r="20" ht="42" customHeight="1">
      <x:c r="A20" s="4" t="str">
        <x:v>Décision interne actuelle</x:v>
      </x:c>
      <x:c r="B20" s="11"/>
      <x:c r="C20" s="4" t="str">
        <x:v>Choisir dans la liste ; motiver dans le Journal</x:v>
      </x:c>
    </x:row>
    <x:row r="21" ht="42" customHeight="1">
      <x:c r="A21" s="4" t="str">
        <x:v>Décideur habilité</x:v>
      </x:c>
      <x:c r="B21" s="11"/>
      <x:c r="C21" s="4" t="str">
        <x:v>Nom et référence de la délégation ou compétence</x:v>
      </x:c>
    </x:row>
    <x:row r="22" ht="42" customHeight="1">
      <x:c r="A22" s="4" t="str">
        <x:v>Date et référence de la décision</x:v>
      </x:c>
      <x:c r="B22" s="11"/>
      <x:c r="C22" s="4" t="str">
        <x:v>Identifiant du Journal et pièce signée</x:v>
      </x:c>
    </x:row>
    <x:row r="23" ht="42" customHeight="1">
      <x:c r="A23" s="4" t="str">
        <x:v>Conditions et limites de la décision</x:v>
      </x:c>
      <x:c r="B23" s="11"/>
      <x:c r="C23" s="4" t="str">
        <x:v>Aucun champ vide ne vaut accord</x:v>
      </x:c>
    </x:row>
    <x:row r="24" ht="42" customHeight="1">
      <x:c r="A24" s="4" t="str">
        <x:v>Dernière mise à jour</x:v>
      </x:c>
      <x:c r="B24" s="11"/>
      <x:c r="C24" s="4" t="str">
        <x:v>Date et auteur</x:v>
      </x:c>
    </x:row>
    <x:row r="25">
      <x:c r="A25" s="2"/>
      <x:c r="B25" s="2"/>
      <x:c r="C25" s="2"/>
    </x:row>
    <x:row r="26">
      <x:c r="A26" s="2"/>
      <x:c r="B26" s="2"/>
      <x:c r="C26" s="2"/>
    </x:row>
    <x:row r="27" ht="44" customHeight="1">
      <x:c r="A27" s="4" t="str">
        <x:v>Avant toute décision, vérifier que les actes requis, réserves déterminantes, prescriptions de chantier et responsabilités sont documentés. Une modification du tracé, du calendrier ou des faits déclenche un réexamen ciblé.</x:v>
      </x:c>
      <x:c r="B27" s="2"/>
      <x:c r="C27" s="2"/>
    </x:row>
    <x:row r="28">
      <x:c r="A28" s="2"/>
      <x:c r="B28" s="2"/>
      <x:c r="C28" s="2"/>
    </x:row>
    <x:row r="29">
      <x:c r="A29" s="2"/>
      <x:c r="B29" s="2"/>
      <x:c r="C29" s="2"/>
    </x:row>
    <x:row r="30">
      <x:c r="A30" s="2"/>
      <x:c r="B30" s="2"/>
      <x:c r="C30" s="2"/>
    </x:row>
    <x:row r="31">
      <x:c r="A31" s="2"/>
      <x:c r="B31" s="2"/>
      <x:c r="C31" s="2"/>
    </x:row>
    <x:row r="32">
      <x:c r="A32" s="2"/>
      <x:c r="B32" s="2"/>
      <x:c r="C32" s="2"/>
    </x:row>
  </x:sheetData>
  <x:mergeCells>
    <x:mergeCell ref="A4:C4"/>
    <x:mergeCell ref="A27:C27"/>
  </x:mergeCells>
  <x:dataValidations count="1">
    <x:dataValidation type="list" sqref="B20">
      <x:formula1>"À examiner,À compléter,À revoir,Décision consignée"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27" hidden="0" customWidth="1"/>
    <x:col min="2" max="2" width="24" hidden="0" customWidth="1"/>
    <x:col min="3" max="3" width="26" hidden="0" customWidth="1"/>
    <x:col min="4" max="4" width="32" hidden="0" customWidth="1"/>
    <x:col min="5" max="5" width="34" hidden="0" customWidth="1"/>
    <x:col min="6" max="6" width="28" hidden="0" customWidth="1"/>
    <x:col min="7" max="7" width="33" hidden="0" customWidth="1"/>
  </x:cols>
  <x:sheetData>
    <x:row r="1">
      <x:c r="A1" s="2"/>
      <x:c r="B1" s="2"/>
      <x:c r="C1" s="2"/>
      <x:c r="D1" s="2"/>
      <x:c r="E1" s="2"/>
      <x:c r="F1" s="2"/>
      <x:c r="G1" s="2"/>
    </x:row>
    <x:row r="2" ht="30" customHeight="1">
      <x:c r="A2" s="3" t="str">
        <x:v>Qui décide, qui agit, qui reprend ?</x:v>
      </x:c>
      <x:c r="B2" s="2"/>
      <x:c r="C2" s="2"/>
      <x:c r="D2" s="2"/>
      <x:c r="E2" s="2"/>
      <x:c r="F2" s="2"/>
      <x:c r="G2" s="2"/>
    </x:row>
    <x:row r="3">
      <x:c r="A3" s="2"/>
      <x:c r="B3" s="2"/>
      <x:c r="C3" s="2"/>
      <x:c r="D3" s="2"/>
      <x:c r="E3" s="2"/>
      <x:c r="F3" s="2"/>
      <x:c r="G3" s="2"/>
    </x:row>
    <x:row r="4" ht="44" customHeight="1">
      <x:c r="A4" s="4" t="str">
        <x:v>Un organisme peut cumuler plusieurs rôles ; conserver les distinctions. Un interlocuteur administratif ne valide pas, à lui seul, tous les régimes.</x:v>
      </x:c>
      <x:c r="B4" s="2"/>
      <x:c r="C4" s="2"/>
      <x:c r="D4" s="2"/>
      <x:c r="E4" s="2"/>
      <x:c r="F4" s="2"/>
      <x:c r="G4" s="2"/>
    </x:row>
    <x:row r="5">
      <x:c r="A5" s="2"/>
      <x:c r="B5" s="2"/>
      <x:c r="C5" s="2"/>
      <x:c r="D5" s="2"/>
      <x:c r="E5" s="2"/>
      <x:c r="F5" s="2"/>
      <x:c r="G5" s="2"/>
    </x:row>
    <x:row r="6" ht="38" customHeight="1">
      <x:c r="A6" s="16" t="str">
        <x:v>Rôle</x:v>
      </x:c>
      <x:c r="B6" s="16" t="str">
        <x:v>Organisme</x:v>
      </x:c>
      <x:c r="C6" s="16" t="str">
        <x:v>Personne / contact</x:v>
      </x:c>
      <x:c r="D6" s="16" t="str">
        <x:v>Habilitation / pièce</x:v>
      </x:c>
      <x:c r="E6" s="16" t="str">
        <x:v>Décision ou tâche exacte</x:v>
      </x:c>
      <x:c r="F6" s="16" t="str">
        <x:v>Suppléant</x:v>
      </x:c>
      <x:c r="G6" s="16" t="str">
        <x:v>Relais / limite</x:v>
      </x:c>
    </x:row>
    <x:row r="7" ht="64" customHeight="1">
      <x:c r="A7" s="11" t="str">
        <x:v>Propriétaire des arbres</x:v>
      </x:c>
      <x:c r="B7" s="11"/>
      <x:c r="C7" s="11"/>
      <x:c r="D7" s="11"/>
      <x:c r="E7" s="11"/>
      <x:c r="F7" s="11"/>
      <x:c r="G7" s="11"/>
    </x:row>
    <x:row r="8" ht="64" customHeight="1">
      <x:c r="A8" s="11" t="str">
        <x:v>Gestionnaire de voirie</x:v>
      </x:c>
      <x:c r="B8" s="11"/>
      <x:c r="C8" s="11"/>
      <x:c r="D8" s="11"/>
      <x:c r="E8" s="11"/>
      <x:c r="F8" s="11"/>
      <x:c r="G8" s="11"/>
    </x:row>
    <x:row r="9" ht="64" customHeight="1">
      <x:c r="A9" s="11" t="str">
        <x:v>Maître d’ouvrage</x:v>
      </x:c>
      <x:c r="B9" s="11"/>
      <x:c r="C9" s="11"/>
      <x:c r="D9" s="11"/>
      <x:c r="E9" s="11"/>
      <x:c r="F9" s="11"/>
      <x:c r="G9" s="11"/>
    </x:row>
    <x:row r="10" ht="64" customHeight="1">
      <x:c r="A10" s="11" t="str">
        <x:v>Porteur des demandes</x:v>
      </x:c>
      <x:c r="B10" s="11"/>
      <x:c r="C10" s="11"/>
      <x:c r="D10" s="11"/>
      <x:c r="E10" s="11"/>
      <x:c r="F10" s="11"/>
      <x:c r="G10" s="11"/>
    </x:row>
    <x:row r="11" ht="64" customHeight="1">
      <x:c r="A11" s="11" t="str">
        <x:v>Auteur des ordres de service</x:v>
      </x:c>
      <x:c r="B11" s="11"/>
      <x:c r="C11" s="11"/>
      <x:c r="D11" s="11"/>
      <x:c r="E11" s="11"/>
      <x:c r="F11" s="11"/>
      <x:c r="G11" s="11"/>
    </x:row>
    <x:row r="12" ht="64" customHeight="1">
      <x:c r="A12" s="11" t="str">
        <x:v>Entreprise exécutante</x:v>
      </x:c>
      <x:c r="B12" s="11"/>
      <x:c r="C12" s="11"/>
      <x:c r="D12" s="11"/>
      <x:c r="E12" s="11"/>
      <x:c r="F12" s="11"/>
      <x:c r="G12" s="11"/>
    </x:row>
    <x:row r="13" ht="64" customHeight="1">
      <x:c r="A13" s="11" t="str">
        <x:v>Expert arboricole</x:v>
      </x:c>
      <x:c r="B13" s="11"/>
      <x:c r="C13" s="11"/>
      <x:c r="D13" s="11"/>
      <x:c r="E13" s="11"/>
      <x:c r="F13" s="11"/>
      <x:c r="G13" s="11"/>
    </x:row>
    <x:row r="14" ht="64" customHeight="1">
      <x:c r="A14" s="11" t="str">
        <x:v>Expert naturaliste</x:v>
      </x:c>
      <x:c r="B14" s="11"/>
      <x:c r="C14" s="11"/>
      <x:c r="D14" s="11"/>
      <x:c r="E14" s="11"/>
      <x:c r="F14" s="11"/>
      <x:c r="G14" s="11"/>
    </x:row>
    <x:row r="15" ht="64" customHeight="1">
      <x:c r="A15" s="11" t="str">
        <x:v>Service instructeur par régime</x:v>
      </x:c>
      <x:c r="B15" s="11"/>
      <x:c r="C15" s="11"/>
      <x:c r="D15" s="11"/>
      <x:c r="E15" s="11"/>
      <x:c r="F15" s="11"/>
      <x:c r="G15" s="11"/>
    </x:row>
    <x:row r="16" ht="64" customHeight="1">
      <x:c r="A16" s="11" t="str">
        <x:v>Autorité de police compétente</x:v>
      </x:c>
      <x:c r="B16" s="11"/>
      <x:c r="C16" s="11"/>
      <x:c r="D16" s="11"/>
      <x:c r="E16" s="11"/>
      <x:c r="F16" s="11"/>
      <x:c r="G16" s="11"/>
    </x:row>
    <x:row r="17" ht="64" customHeight="1">
      <x:c r="A17" s="11" t="str">
        <x:v>Gestionnaire après travaux</x:v>
      </x:c>
      <x:c r="B17" s="11"/>
      <x:c r="C17" s="11"/>
      <x:c r="D17" s="11"/>
      <x:c r="E17" s="11"/>
      <x:c r="F17" s="11"/>
      <x:c r="G17" s="11"/>
    </x:row>
    <x:row r="18" ht="64" customHeight="1">
      <x:c r="A18" s="11" t="str">
        <x:v>Référent DUDA, si désigné</x:v>
      </x:c>
      <x:c r="B18" s="11"/>
      <x:c r="C18" s="11"/>
      <x:c r="D18" s="11"/>
      <x:c r="E18" s="11"/>
      <x:c r="F18" s="11"/>
      <x:c r="G18" s="11"/>
    </x:row>
    <x:row r="19" ht="64" customHeight="1">
      <x:c r="A19" s="11"/>
      <x:c r="B19" s="11"/>
      <x:c r="C19" s="11"/>
      <x:c r="D19" s="11"/>
      <x:c r="E19" s="11"/>
      <x:c r="F19" s="11"/>
      <x:c r="G19" s="11"/>
    </x:row>
    <x:row r="20" ht="64" customHeight="1">
      <x:c r="A20" s="11"/>
      <x:c r="B20" s="11"/>
      <x:c r="C20" s="11"/>
      <x:c r="D20" s="11"/>
      <x:c r="E20" s="11"/>
      <x:c r="F20" s="11"/>
      <x:c r="G20" s="11"/>
    </x:row>
    <x:row r="21" ht="64" customHeight="1">
      <x:c r="A21" s="11"/>
      <x:c r="B21" s="11"/>
      <x:c r="C21" s="11"/>
      <x:c r="D21" s="11"/>
      <x:c r="E21" s="11"/>
      <x:c r="F21" s="11"/>
      <x:c r="G21" s="11"/>
    </x:row>
    <x:row r="22" ht="64" customHeight="1">
      <x:c r="A22" s="11"/>
      <x:c r="B22" s="11"/>
      <x:c r="C22" s="11"/>
      <x:c r="D22" s="11"/>
      <x:c r="E22" s="11"/>
      <x:c r="F22" s="11"/>
      <x:c r="G22" s="11"/>
    </x:row>
  </x:sheetData>
  <x:mergeCells>
    <x:mergeCell ref="A4:G4"/>
  </x:mergeCells>
  <x:pageMargins left="0.7" right="0.7" top="0.75" bottom="0.75" header="0.3" footer="0.3"/>
  <x:tableParts count="1">
    <x:tablePart xmlns:r="http://schemas.openxmlformats.org/officeDocument/2006/relationships" r:id="R53275369e6e54824"/>
  </x:tableParts>
</x:worksheet>
</file>

<file path=xl/worksheets/sheet4.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12" hidden="0" customWidth="1"/>
    <x:col min="2" max="2" width="31" hidden="0" customWidth="1"/>
    <x:col min="3" max="3" width="42" hidden="0" customWidth="1"/>
    <x:col min="4" max="4" width="24" hidden="0" customWidth="1"/>
    <x:col min="5" max="5" width="32" hidden="0" customWidth="1"/>
    <x:col min="6" max="6" width="29" hidden="0" customWidth="1"/>
    <x:col min="7" max="7" width="22" hidden="0" customWidth="1"/>
    <x:col min="8" max="8" width="35" hidden="0" customWidth="1"/>
    <x:col min="9" max="9" width="34" hidden="0" customWidth="1"/>
    <x:col min="10" max="10" width="25" hidden="0" customWidth="1"/>
    <x:col min="11" max="11" width="25" hidden="0" customWidth="1"/>
    <x:col min="12" max="12" width="55" hidden="0" customWidth="1"/>
  </x:cols>
  <x:sheetData>
    <x:row r="1">
      <x:c r="A1" s="2"/>
      <x:c r="B1" s="2"/>
      <x:c r="C1" s="2"/>
      <x:c r="D1" s="2"/>
      <x:c r="E1" s="2"/>
      <x:c r="F1" s="2"/>
      <x:c r="G1" s="2"/>
      <x:c r="H1" s="2"/>
      <x:c r="I1" s="2"/>
      <x:c r="J1" s="2"/>
      <x:c r="K1" s="2"/>
      <x:c r="L1" s="2"/>
    </x:row>
    <x:row r="2" ht="30" customHeight="1">
      <x:c r="A2" s="3" t="str">
        <x:v>Qualification des procédures et des pièces</x:v>
      </x:c>
      <x:c r="B2" s="2"/>
      <x:c r="C2" s="2"/>
      <x:c r="D2" s="2"/>
      <x:c r="E2" s="2"/>
      <x:c r="F2" s="2"/>
      <x:c r="G2" s="2"/>
      <x:c r="H2" s="2"/>
      <x:c r="I2" s="2"/>
      <x:c r="J2" s="2"/>
      <x:c r="K2" s="2"/>
      <x:c r="L2" s="2"/>
    </x:row>
    <x:row r="3">
      <x:c r="A3" s="2"/>
      <x:c r="B3" s="2"/>
      <x:c r="C3" s="2"/>
      <x:c r="D3" s="2"/>
      <x:c r="E3" s="2"/>
      <x:c r="F3" s="2"/>
      <x:c r="G3" s="2"/>
      <x:c r="H3" s="2"/>
      <x:c r="I3" s="2"/>
      <x:c r="J3" s="2"/>
      <x:c r="K3" s="2"/>
      <x:c r="L3" s="2"/>
    </x:row>
    <x:row r="4" ht="44" customHeight="1">
      <x:c r="A4" s="4" t="str">
        <x:v>Repérage non exhaustif. À qualifier n’équivaut pas à applicable. L’intégration dans une autorisation environnementale doit être vérifiée ; éviter les démarches séparées injustifiées.</x:v>
      </x:c>
      <x:c r="B4" s="2"/>
      <x:c r="C4" s="2"/>
      <x:c r="D4" s="2"/>
      <x:c r="E4" s="2"/>
      <x:c r="F4" s="2"/>
      <x:c r="G4" s="2"/>
      <x:c r="H4" s="2"/>
      <x:c r="I4" s="2"/>
      <x:c r="J4" s="2"/>
      <x:c r="K4" s="2"/>
      <x:c r="L4" s="2"/>
    </x:row>
    <x:row r="5">
      <x:c r="A5" s="2"/>
      <x:c r="B5" s="2"/>
      <x:c r="C5" s="2"/>
      <x:c r="D5" s="2"/>
      <x:c r="E5" s="2"/>
      <x:c r="F5" s="2"/>
      <x:c r="G5" s="2"/>
      <x:c r="H5" s="2"/>
      <x:c r="I5" s="2"/>
      <x:c r="J5" s="2"/>
      <x:c r="K5" s="2"/>
      <x:c r="L5" s="2"/>
    </x:row>
    <x:row r="6" ht="38" customHeight="1">
      <x:c r="A6" s="16" t="str">
        <x:v>ID</x:v>
      </x:c>
      <x:c r="B6" s="16" t="str">
        <x:v>Volet</x:v>
      </x:c>
      <x:c r="C6" s="16" t="str">
        <x:v>Question à instruire</x:v>
      </x:c>
      <x:c r="D6" s="16" t="str">
        <x:v>Applicabilité</x:v>
      </x:c>
      <x:c r="E6" s="16" t="str">
        <x:v>Motif / pièce datée</x:v>
      </x:c>
      <x:c r="F6" s="16" t="str">
        <x:v>Service / autorité</x:v>
      </x:c>
      <x:c r="G6" s="16" t="str">
        <x:v>Échéance confirmée</x:v>
      </x:c>
      <x:c r="H6" s="16" t="str">
        <x:v>Acte ou conclusion / réf.</x:v>
      </x:c>
      <x:c r="I6" s="16" t="str">
        <x:v>Prescription / suite</x:v>
      </x:c>
      <x:c r="J6" s="16" t="str">
        <x:v>État</x:v>
      </x:c>
      <x:c r="K6" s="16" t="str">
        <x:v>Vigilance calculée</x:v>
      </x:c>
      <x:c r="L6" s="16" t="str">
        <x:v>Référence de départ</x:v>
      </x:c>
    </x:row>
    <x:row r="7" ht="64" customHeight="1">
      <x:c r="A7" s="11" t="str">
        <x:v>P01</x:v>
      </x:c>
      <x:c r="B7" s="11" t="str">
        <x:v>Alignements</x:v>
      </x:c>
      <x:c r="C7" s="11" t="str">
        <x:v>Voie ouverte à la circulation publique et atteinte aux arbres ?</x:v>
      </x:c>
      <x:c r="D7" s="11" t="str">
        <x:v>À qualifier</x:v>
      </x:c>
      <x:c r="E7" s="11"/>
      <x:c r="F7" s="11"/>
      <x:c r="G7" s="14"/>
      <x:c r="H7" s="11"/>
      <x:c r="I7" s="11"/>
      <x:c r="J7" s="11" t="str">
        <x:v>À instruire</x:v>
      </x:c>
      <x:c r="K7" s="17" t="str">
        <x:f>IF(A7="","",IF(OR(D7="",D7="À qualifier"),"À qualifier",IF(OR(E7="",J7&lt;&gt;"Documenté",AND(D7="Applicable",OR(F7="",H7=""))),"À documenter","Pièces renseignées")))</x:f>
        <x:v>À qualifier</x:v>
      </x:c>
      <x:c r="L7" s="11" t="str">
        <x:v>L. 350-3 ; R. 350-20 à 31
https://www.legifrance.gouv.fr/codes/article_lc/LEGIARTI000045213878</x:v>
      </x:c>
    </x:row>
    <x:row r="8" ht="64" customHeight="1">
      <x:c r="A8" s="11" t="str">
        <x:v>P02</x:v>
      </x:c>
      <x:c r="B8" s="11" t="str">
        <x:v>Espèces protégées</x:v>
      </x:c>
      <x:c r="C8" s="11" t="str">
        <x:v>Effets sur espèces et habitats après évitement et réduction ?</x:v>
      </x:c>
      <x:c r="D8" s="11" t="str">
        <x:v>À qualifier</x:v>
      </x:c>
      <x:c r="E8" s="11"/>
      <x:c r="F8" s="11"/>
      <x:c r="G8" s="14"/>
      <x:c r="H8" s="11"/>
      <x:c r="I8" s="11"/>
      <x:c r="J8" s="11" t="str">
        <x:v>À instruire</x:v>
      </x:c>
      <x:c r="K8" s="17" t="str">
        <x:f>IF(A8="","",IF(OR(D8="",D8="À qualifier"),"À qualifier",IF(OR(E8="",J8&lt;&gt;"Documenté",AND(D8="Applicable",OR(F8="",H8=""))),"À documenter","Pièces renseignées")))</x:f>
        <x:v>À qualifier</x:v>
      </x:c>
      <x:c r="L8" s="11" t="str">
        <x:v>L. 411-1, L. 411-2, L. 411-2-1
https://www.legifrance.gouv.fr/codes/article_lc/LEGIARTI000054702403</x:v>
      </x:c>
    </x:row>
    <x:row r="9" ht="64" customHeight="1">
      <x:c r="A9" s="11" t="str">
        <x:v>P03</x:v>
      </x:c>
      <x:c r="B9" s="11" t="str">
        <x:v>Urbanisme</x:v>
      </x:c>
      <x:c r="C9" s="11" t="str">
        <x:v>Protection opposable, prescription et régime exact ?</x:v>
      </x:c>
      <x:c r="D9" s="11" t="str">
        <x:v>À qualifier</x:v>
      </x:c>
      <x:c r="E9" s="11"/>
      <x:c r="F9" s="11"/>
      <x:c r="G9" s="14"/>
      <x:c r="H9" s="11"/>
      <x:c r="I9" s="11"/>
      <x:c r="J9" s="11" t="str">
        <x:v>À instruire</x:v>
      </x:c>
      <x:c r="K9" s="17" t="str">
        <x:f>IF(A9="","",IF(OR(D9="",D9="À qualifier"),"À qualifier",IF(OR(E9="",J9&lt;&gt;"Documenté",AND(D9="Applicable",OR(F9="",H9=""))),"À documenter","Pièces renseignées")))</x:f>
        <x:v>À qualifier</x:v>
      </x:c>
      <x:c r="L9" s="11" t="str">
        <x:v>R. 421-23 et R. 421-23-2
https://www.legifrance.gouv.fr/codes/section_lc/LEGITEXT000006074075/LEGISCTA000006188279/</x:v>
      </x:c>
    </x:row>
    <x:row r="10" ht="64" customHeight="1">
      <x:c r="A10" s="11" t="str">
        <x:v>P04</x:v>
      </x:c>
      <x:c r="B10" s="11" t="str">
        <x:v>Autorisation environnementale</x:v>
      </x:c>
      <x:c r="C10" s="11" t="str">
        <x:v>Quels volets sont intégrés au titre de L. 181-2 ?</x:v>
      </x:c>
      <x:c r="D10" s="11" t="str">
        <x:v>À qualifier</x:v>
      </x:c>
      <x:c r="E10" s="11"/>
      <x:c r="F10" s="11"/>
      <x:c r="G10" s="14"/>
      <x:c r="H10" s="11"/>
      <x:c r="I10" s="11"/>
      <x:c r="J10" s="11" t="str">
        <x:v>À instruire</x:v>
      </x:c>
      <x:c r="K10" s="17" t="str">
        <x:f>IF(A10="","",IF(OR(D10="",D10="À qualifier"),"À qualifier",IF(OR(E10="",J10&lt;&gt;"Documenté",AND(D10="Applicable",OR(F10="",H10=""))),"À documenter","Pièces renseignées")))</x:f>
        <x:v>À qualifier</x:v>
      </x:c>
      <x:c r="L10" s="11" t="str">
        <x:v>L. 181-2 I, notamment 5° et 15°
https://www.legifrance.gouv.fr/codes/article_lc/LEGIARTI000054355528</x:v>
      </x:c>
    </x:row>
    <x:row r="11" ht="64" customHeight="1">
      <x:c r="A11" s="11" t="str">
        <x:v>P05</x:v>
      </x:c>
      <x:c r="B11" s="11" t="str">
        <x:v>Urgence / police</x:v>
      </x:c>
      <x:c r="C11" s="11" t="str">
        <x:v>Danger établi, périmètre strict et information des autorités ?</x:v>
      </x:c>
      <x:c r="D11" s="11" t="str">
        <x:v>À qualifier</x:v>
      </x:c>
      <x:c r="E11" s="11"/>
      <x:c r="F11" s="11"/>
      <x:c r="G11" s="14"/>
      <x:c r="H11" s="11"/>
      <x:c r="I11" s="11"/>
      <x:c r="J11" s="11" t="str">
        <x:v>À instruire</x:v>
      </x:c>
      <x:c r="K11" s="17" t="str">
        <x:f>IF(A11="","",IF(OR(D11="",D11="À qualifier"),"À qualifier",IF(OR(E11="",J11&lt;&gt;"Documenté",AND(D11="Applicable",OR(F11="",H11=""))),"À documenter","Pièces renseignées")))</x:f>
        <x:v>À qualifier</x:v>
      </x:c>
      <x:c r="L11" s="11" t="str">
        <x:v>L. 2212-4 CGCT ; R. 350-27
https://www.legifrance.gouv.fr/codes/article_lc/LEGIARTI000006390155</x:v>
      </x:c>
    </x:row>
    <x:row r="12" ht="64" customHeight="1">
      <x:c r="A12" s="11" t="str">
        <x:v>P06</x:v>
      </x:c>
      <x:c r="B12" s="11" t="str">
        <x:v>Autres protections</x:v>
      </x:c>
      <x:c r="C12" s="11" t="str">
        <x:v>Natura 2000, eau, forêt, patrimoine, haies : repérage local</x:v>
      </x:c>
      <x:c r="D12" s="11" t="str">
        <x:v>À qualifier</x:v>
      </x:c>
      <x:c r="E12" s="11"/>
      <x:c r="F12" s="11"/>
      <x:c r="G12" s="14"/>
      <x:c r="H12" s="11"/>
      <x:c r="I12" s="11"/>
      <x:c r="J12" s="11" t="str">
        <x:v>À instruire</x:v>
      </x:c>
      <x:c r="K12" s="17" t="str">
        <x:f>IF(A12="","",IF(OR(D12="",D12="À qualifier"),"À qualifier",IF(OR(E12="",J12&lt;&gt;"Documenté",AND(D12="Applicable",OR(F12="",H12=""))),"À documenter","Pièces renseignées")))</x:f>
        <x:v>À qualifier</x:v>
      </x:c>
      <x:c r="L12" s="11" t="str">
        <x:v>À préciser selon le dossier
</x:v>
      </x:c>
    </x:row>
    <x:row r="13" ht="64" customHeight="1">
      <x:c r="A13" s="11" t="str">
        <x:v>P07</x:v>
      </x:c>
      <x:c r="B13" s="11" t="str">
        <x:v>Commande publique</x:v>
      </x:c>
      <x:c r="C13" s="11" t="str">
        <x:v>Prescriptions traduites dans le besoin, le marché et le suivi ?</x:v>
      </x:c>
      <x:c r="D13" s="11" t="str">
        <x:v>À qualifier</x:v>
      </x:c>
      <x:c r="E13" s="11"/>
      <x:c r="F13" s="11"/>
      <x:c r="G13" s="14"/>
      <x:c r="H13" s="11"/>
      <x:c r="I13" s="11"/>
      <x:c r="J13" s="11" t="str">
        <x:v>À instruire</x:v>
      </x:c>
      <x:c r="K13" s="17" t="str">
        <x:f>IF(A13="","",IF(OR(D13="",D13="À qualifier"),"À qualifier",IF(OR(E13="",J13&lt;&gt;"Documenté",AND(D13="Applicable",OR(F13="",H13=""))),"À documenter","Pièces renseignées")))</x:f>
        <x:v>À qualifier</x:v>
      </x:c>
      <x:c r="L13" s="11" t="str">
        <x:v>L. 2111-1 et L. 2112-2 CCP
https://www.legifrance.gouv.fr/codes/article_lc/LEGIARTI000043975069</x:v>
      </x:c>
    </x:row>
    <x:row r="14" ht="64" customHeight="1">
      <x:c r="A14" s="11"/>
      <x:c r="B14" s="11"/>
      <x:c r="C14" s="11"/>
      <x:c r="D14" s="11"/>
      <x:c r="E14" s="11"/>
      <x:c r="F14" s="11"/>
      <x:c r="G14" s="14"/>
      <x:c r="H14" s="11"/>
      <x:c r="I14" s="11"/>
      <x:c r="J14" s="11"/>
      <x:c r="K14" s="17" t="str">
        <x:f>IF(A14="","",IF(OR(D14="",D14="À qualifier"),"À qualifier",IF(OR(E14="",J14&lt;&gt;"Documenté",AND(D14="Applicable",OR(F14="",H14=""))),"À documenter","Pièces renseignées")))</x:f>
      </x:c>
      <x:c r="L14" s="11"/>
    </x:row>
    <x:row r="15" ht="64" customHeight="1">
      <x:c r="A15" s="11"/>
      <x:c r="B15" s="11"/>
      <x:c r="C15" s="11"/>
      <x:c r="D15" s="11"/>
      <x:c r="E15" s="11"/>
      <x:c r="F15" s="11"/>
      <x:c r="G15" s="14"/>
      <x:c r="H15" s="11"/>
      <x:c r="I15" s="11"/>
      <x:c r="J15" s="11"/>
      <x:c r="K15" s="17" t="str">
        <x:f>IF(A15="","",IF(OR(D15="",D15="À qualifier"),"À qualifier",IF(OR(E15="",J15&lt;&gt;"Documenté",AND(D15="Applicable",OR(F15="",H15=""))),"À documenter","Pièces renseignées")))</x:f>
      </x:c>
      <x:c r="L15" s="11"/>
    </x:row>
    <x:row r="16" ht="64" customHeight="1">
      <x:c r="A16" s="11"/>
      <x:c r="B16" s="11"/>
      <x:c r="C16" s="11"/>
      <x:c r="D16" s="11"/>
      <x:c r="E16" s="11"/>
      <x:c r="F16" s="11"/>
      <x:c r="G16" s="14"/>
      <x:c r="H16" s="11"/>
      <x:c r="I16" s="11"/>
      <x:c r="J16" s="11"/>
      <x:c r="K16" s="17" t="str">
        <x:f>IF(A16="","",IF(OR(D16="",D16="À qualifier"),"À qualifier",IF(OR(E16="",J16&lt;&gt;"Documenté",AND(D16="Applicable",OR(F16="",H16=""))),"À documenter","Pièces renseignées")))</x:f>
      </x:c>
      <x:c r="L16" s="11"/>
    </x:row>
    <x:row r="17" ht="64" customHeight="1">
      <x:c r="A17" s="11"/>
      <x:c r="B17" s="11"/>
      <x:c r="C17" s="11"/>
      <x:c r="D17" s="11"/>
      <x:c r="E17" s="11"/>
      <x:c r="F17" s="11"/>
      <x:c r="G17" s="14"/>
      <x:c r="H17" s="11"/>
      <x:c r="I17" s="11"/>
      <x:c r="J17" s="11"/>
      <x:c r="K17" s="17" t="str">
        <x:f>IF(A17="","",IF(OR(D17="",D17="À qualifier"),"À qualifier",IF(OR(E17="",J17&lt;&gt;"Documenté",AND(D17="Applicable",OR(F17="",H17=""))),"À documenter","Pièces renseignées")))</x:f>
      </x:c>
      <x:c r="L17" s="11"/>
    </x:row>
    <x:row r="18" ht="64" customHeight="1">
      <x:c r="A18" s="11"/>
      <x:c r="B18" s="11"/>
      <x:c r="C18" s="11"/>
      <x:c r="D18" s="11"/>
      <x:c r="E18" s="11"/>
      <x:c r="F18" s="11"/>
      <x:c r="G18" s="14"/>
      <x:c r="H18" s="11"/>
      <x:c r="I18" s="11"/>
      <x:c r="J18" s="11"/>
      <x:c r="K18" s="17" t="str">
        <x:f>IF(A18="","",IF(OR(D18="",D18="À qualifier"),"À qualifier",IF(OR(E18="",J18&lt;&gt;"Documenté",AND(D18="Applicable",OR(F18="",H18=""))),"À documenter","Pièces renseignées")))</x:f>
      </x:c>
      <x:c r="L18" s="11"/>
    </x:row>
    <x:row r="19">
      <x:c r="A19" s="2"/>
      <x:c r="B19" s="2"/>
      <x:c r="C19" s="2"/>
      <x:c r="D19" s="2"/>
      <x:c r="E19" s="2"/>
      <x:c r="F19" s="2"/>
      <x:c r="G19" s="2"/>
      <x:c r="H19" s="2"/>
      <x:c r="I19" s="2"/>
      <x:c r="J19" s="2"/>
      <x:c r="K19" s="2"/>
      <x:c r="L19" s="2"/>
    </x:row>
    <x:row r="20" ht="44" customHeight="1">
      <x:c r="A20" s="4" t="str">
        <x:v>Échéances : renseigner les dates confirmées pour le dossier, avec interruptions éventuelles. Aucun délai réglementaire n’est calculé automatiquement. Une conclusion de non-applicabilité doit être motivée.</x:v>
      </x:c>
      <x:c r="B20" s="2"/>
      <x:c r="C20" s="2"/>
      <x:c r="D20" s="2"/>
      <x:c r="E20" s="2"/>
      <x:c r="F20" s="2"/>
      <x:c r="G20" s="2"/>
      <x:c r="H20" s="2"/>
      <x:c r="I20" s="2"/>
      <x:c r="J20" s="2"/>
      <x:c r="K20" s="2"/>
      <x:c r="L20" s="2"/>
    </x:row>
    <x:row r="21">
      <x:c r="A21" s="2"/>
      <x:c r="B21" s="2"/>
      <x:c r="C21" s="2"/>
      <x:c r="D21" s="2"/>
      <x:c r="E21" s="2"/>
      <x:c r="F21" s="2"/>
      <x:c r="G21" s="2"/>
      <x:c r="H21" s="2"/>
      <x:c r="I21" s="2"/>
      <x:c r="J21" s="2"/>
      <x:c r="K21" s="2"/>
      <x:c r="L21" s="2"/>
    </x:row>
    <x:row r="22">
      <x:c r="A22" s="2"/>
      <x:c r="B22" s="2"/>
      <x:c r="C22" s="2"/>
      <x:c r="D22" s="2"/>
      <x:c r="E22" s="2"/>
      <x:c r="F22" s="2"/>
      <x:c r="G22" s="2"/>
      <x:c r="H22" s="2"/>
      <x:c r="I22" s="2"/>
      <x:c r="J22" s="2"/>
      <x:c r="K22" s="2"/>
      <x:c r="L22" s="2"/>
    </x:row>
    <x:row r="23">
      <x:c r="A23" s="2"/>
      <x:c r="B23" s="2"/>
      <x:c r="C23" s="2"/>
      <x:c r="D23" s="2"/>
      <x:c r="E23" s="2"/>
      <x:c r="F23" s="2"/>
      <x:c r="G23" s="2"/>
      <x:c r="H23" s="2"/>
      <x:c r="I23" s="2"/>
      <x:c r="J23" s="2"/>
      <x:c r="K23" s="2"/>
      <x:c r="L23" s="2"/>
    </x:row>
    <x:row r="24">
      <x:c r="A24" s="2"/>
      <x:c r="B24" s="2"/>
      <x:c r="C24" s="2"/>
      <x:c r="D24" s="2"/>
      <x:c r="E24" s="2"/>
      <x:c r="F24" s="2"/>
      <x:c r="G24" s="2"/>
      <x:c r="H24" s="2"/>
      <x:c r="I24" s="2"/>
      <x:c r="J24" s="2"/>
      <x:c r="K24" s="2"/>
      <x:c r="L24" s="2"/>
    </x:row>
  </x:sheetData>
  <x:mergeCells>
    <x:mergeCell ref="A4:L4"/>
    <x:mergeCell ref="A20:L20"/>
  </x:mergeCells>
  <x:dataValidations count="2">
    <x:dataValidation type="list" sqref="D7:D18">
      <x:formula1>"À qualifier,Applicable,Non applicable"</x:formula1>
    </x:dataValidation>
    <x:dataValidation type="list" sqref="J7:J18">
      <x:formula1>"À instruire,En cours,Documenté"</x:formula1>
    </x:dataValidation>
  </x:dataValidations>
  <x:pageMargins left="0.7" right="0.7" top="0.75" bottom="0.75" header="0.3" footer="0.3"/>
  <x:tableParts count="1">
    <x:tablePart xmlns:r="http://schemas.openxmlformats.org/officeDocument/2006/relationships" r:id="R0cad7af8d68144f4"/>
  </x:tableParts>
</x:worksheet>
</file>

<file path=xl/worksheets/sheet5.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12" hidden="0" customWidth="1"/>
    <x:col min="2" max="2" width="21" hidden="0" customWidth="1"/>
    <x:col min="3" max="3" width="37" hidden="0" customWidth="1"/>
    <x:col min="4" max="4" width="32" hidden="0" customWidth="1"/>
    <x:col min="5" max="5" width="24" hidden="0" customWidth="1"/>
    <x:col min="6" max="6" width="17" hidden="0" customWidth="1"/>
    <x:col min="7" max="7" width="19" hidden="0" customWidth="1"/>
    <x:col min="8" max="8" width="22" hidden="0" customWidth="1"/>
    <x:col min="9" max="9" width="32" hidden="0" customWidth="1"/>
    <x:col min="10" max="10" width="25" hidden="0" customWidth="1"/>
    <x:col min="11" max="11" width="17" hidden="0" customWidth="1"/>
    <x:col min="12" max="12" width="16" hidden="0" customWidth="1"/>
    <x:col min="13" max="13" width="19" hidden="0" customWidth="1"/>
    <x:col min="14" max="14" width="24" hidden="0" customWidth="1"/>
  </x:cols>
  <x:sheetData>
    <x:row r="1">
      <x:c r="A1" s="2"/>
      <x:c r="B1" s="2"/>
      <x:c r="C1" s="2"/>
      <x:c r="D1" s="2"/>
      <x:c r="E1" s="2"/>
      <x:c r="F1" s="2"/>
      <x:c r="G1" s="2"/>
      <x:c r="H1" s="2"/>
      <x:c r="I1" s="2"/>
      <x:c r="J1" s="2"/>
      <x:c r="K1" s="2"/>
      <x:c r="L1" s="2"/>
      <x:c r="M1" s="2"/>
      <x:c r="N1" s="2"/>
    </x:row>
    <x:row r="2" ht="30" customHeight="1">
      <x:c r="A2" s="3" t="str">
        <x:v>Réserves, mesures et suivi</x:v>
      </x:c>
      <x:c r="B2" s="2"/>
      <x:c r="C2" s="2"/>
      <x:c r="D2" s="2"/>
      <x:c r="E2" s="2"/>
      <x:c r="F2" s="2"/>
      <x:c r="G2" s="2"/>
      <x:c r="H2" s="2"/>
      <x:c r="I2" s="2"/>
      <x:c r="J2" s="2"/>
      <x:c r="K2" s="2"/>
      <x:c r="L2" s="2"/>
      <x:c r="M2" s="2"/>
      <x:c r="N2" s="2"/>
    </x:row>
    <x:row r="3">
      <x:c r="A3" s="2"/>
      <x:c r="B3" s="2"/>
      <x:c r="C3" s="2"/>
      <x:c r="D3" s="2"/>
      <x:c r="E3" s="2"/>
      <x:c r="F3" s="2"/>
      <x:c r="G3" s="2"/>
      <x:c r="H3" s="2"/>
      <x:c r="I3" s="2"/>
      <x:c r="J3" s="2"/>
      <x:c r="K3" s="2"/>
      <x:c r="L3" s="2"/>
      <x:c r="M3" s="2"/>
      <x:c r="N3" s="2"/>
    </x:row>
    <x:row r="4" ht="44" customHeight="1">
      <x:c r="A4" s="4" t="str">
        <x:v>Une ligne par action. Une clôture exige une preuve référencée, un vérificateur et une date. Ne pas effacer une action devenue sans objet : documenter son abandon dans la preuve.</x:v>
      </x:c>
      <x:c r="B4" s="2"/>
      <x:c r="C4" s="2"/>
      <x:c r="D4" s="2"/>
      <x:c r="E4" s="2"/>
      <x:c r="F4" s="2"/>
      <x:c r="G4" s="2"/>
      <x:c r="H4" s="2"/>
      <x:c r="I4" s="2"/>
      <x:c r="J4" s="2"/>
      <x:c r="K4" s="2"/>
      <x:c r="L4" s="2"/>
      <x:c r="M4" s="2"/>
      <x:c r="N4" s="2"/>
    </x:row>
    <x:row r="5">
      <x:c r="A5" s="2"/>
      <x:c r="B5" s="2"/>
      <x:c r="C5" s="2"/>
      <x:c r="D5" s="2"/>
      <x:c r="E5" s="2"/>
      <x:c r="F5" s="2"/>
      <x:c r="G5" s="2"/>
      <x:c r="H5" s="2"/>
      <x:c r="I5" s="2"/>
      <x:c r="J5" s="2"/>
      <x:c r="K5" s="2"/>
      <x:c r="L5" s="2"/>
      <x:c r="M5" s="2"/>
      <x:c r="N5" s="2"/>
    </x:row>
    <x:row r="6" ht="38" customHeight="1">
      <x:c r="A6" s="16" t="str">
        <x:v>ID</x:v>
      </x:c>
      <x:c r="B6" s="16" t="str">
        <x:v>Phase</x:v>
      </x:c>
      <x:c r="C6" s="16" t="str">
        <x:v>Réserve / constat</x:v>
      </x:c>
      <x:c r="D6" s="16" t="str">
        <x:v>Action attendue</x:v>
      </x:c>
      <x:c r="E6" s="16" t="str">
        <x:v>Responsable</x:v>
      </x:c>
      <x:c r="F6" s="16" t="str">
        <x:v>Déterminante ?</x:v>
      </x:c>
      <x:c r="G6" s="16" t="str">
        <x:v>Échéance</x:v>
      </x:c>
      <x:c r="H6" s="16" t="str">
        <x:v>Statut saisi</x:v>
      </x:c>
      <x:c r="I6" s="16" t="str">
        <x:v>Preuve / réf. datée</x:v>
      </x:c>
      <x:c r="J6" s="16" t="str">
        <x:v>Vérificateur</x:v>
      </x:c>
      <x:c r="K6" s="16" t="str">
        <x:v>Date clôture</x:v>
      </x:c>
      <x:c r="L6" s="16" t="str">
        <x:v>Charge réelle (h)</x:v>
      </x:c>
      <x:c r="M6" s="16" t="str">
        <x:v>État calculé</x:v>
      </x:c>
      <x:c r="N6" s="16" t="str">
        <x:v>Alerte calculée</x:v>
      </x:c>
    </x:row>
    <x:row r="7" ht="64" customHeight="1">
      <x:c r="A7" s="11"/>
      <x:c r="B7" s="11"/>
      <x:c r="C7" s="11"/>
      <x:c r="D7" s="11"/>
      <x:c r="E7" s="11"/>
      <x:c r="F7" s="11"/>
      <x:c r="G7" s="14"/>
      <x:c r="H7" s="11"/>
      <x:c r="I7" s="11"/>
      <x:c r="J7" s="11"/>
      <x:c r="K7" s="14"/>
      <x:c r="L7" s="18"/>
      <x:c r="M7" s="17" t="str">
        <x:f>IF(A7="","",IF(AND(H7="Close",I7&lt;&gt;"",J7&lt;&gt;"",ISNUMBER(K7)),"Close documentée","Ouverte"))</x:f>
      </x:c>
      <x:c r="N7" s="17" t="str">
        <x:f>IF(A7="","",IF(COUNTIF($A$7:$A$56,A7)&gt;1,"ID en doublon",IF(M7="Close documentée","",IF(OR(C7="",D7="",E7="",F7="",F7="À qualifier",NOT(ISNUMBER(G7)),H7="",H7="Close"),"À documenter",IF(G7&lt;Pilotage!$B$6,"En retard","À suivre")))))</x:f>
      </x:c>
    </x:row>
    <x:row r="8" ht="64" customHeight="1">
      <x:c r="A8" s="11"/>
      <x:c r="B8" s="11"/>
      <x:c r="C8" s="11"/>
      <x:c r="D8" s="11"/>
      <x:c r="E8" s="11"/>
      <x:c r="F8" s="11"/>
      <x:c r="G8" s="14"/>
      <x:c r="H8" s="11"/>
      <x:c r="I8" s="11"/>
      <x:c r="J8" s="11"/>
      <x:c r="K8" s="14"/>
      <x:c r="L8" s="18"/>
      <x:c r="M8" s="17" t="str">
        <x:f>IF(A8="","",IF(AND(H8="Close",I8&lt;&gt;"",J8&lt;&gt;"",ISNUMBER(K8)),"Close documentée","Ouverte"))</x:f>
      </x:c>
      <x:c r="N8" s="17" t="str">
        <x:f>IF(A8="","",IF(COUNTIF($A$7:$A$56,A8)&gt;1,"ID en doublon",IF(M8="Close documentée","",IF(OR(C8="",D8="",E8="",F8="",F8="À qualifier",NOT(ISNUMBER(G8)),H8="",H8="Close"),"À documenter",IF(G8&lt;Pilotage!$B$6,"En retard","À suivre")))))</x:f>
      </x:c>
    </x:row>
    <x:row r="9" ht="64" customHeight="1">
      <x:c r="A9" s="11"/>
      <x:c r="B9" s="11"/>
      <x:c r="C9" s="11"/>
      <x:c r="D9" s="11"/>
      <x:c r="E9" s="11"/>
      <x:c r="F9" s="11"/>
      <x:c r="G9" s="14"/>
      <x:c r="H9" s="11"/>
      <x:c r="I9" s="11"/>
      <x:c r="J9" s="11"/>
      <x:c r="K9" s="14"/>
      <x:c r="L9" s="18"/>
      <x:c r="M9" s="17" t="str">
        <x:f>IF(A9="","",IF(AND(H9="Close",I9&lt;&gt;"",J9&lt;&gt;"",ISNUMBER(K9)),"Close documentée","Ouverte"))</x:f>
      </x:c>
      <x:c r="N9" s="17" t="str">
        <x:f>IF(A9="","",IF(COUNTIF($A$7:$A$56,A9)&gt;1,"ID en doublon",IF(M9="Close documentée","",IF(OR(C9="",D9="",E9="",F9="",F9="À qualifier",NOT(ISNUMBER(G9)),H9="",H9="Close"),"À documenter",IF(G9&lt;Pilotage!$B$6,"En retard","À suivre")))))</x:f>
      </x:c>
    </x:row>
    <x:row r="10" ht="64" customHeight="1">
      <x:c r="A10" s="11"/>
      <x:c r="B10" s="11"/>
      <x:c r="C10" s="11"/>
      <x:c r="D10" s="11"/>
      <x:c r="E10" s="11"/>
      <x:c r="F10" s="11"/>
      <x:c r="G10" s="14"/>
      <x:c r="H10" s="11"/>
      <x:c r="I10" s="11"/>
      <x:c r="J10" s="11"/>
      <x:c r="K10" s="14"/>
      <x:c r="L10" s="18"/>
      <x:c r="M10" s="17" t="str">
        <x:f>IF(A10="","",IF(AND(H10="Close",I10&lt;&gt;"",J10&lt;&gt;"",ISNUMBER(K10)),"Close documentée","Ouverte"))</x:f>
      </x:c>
      <x:c r="N10" s="17" t="str">
        <x:f>IF(A10="","",IF(COUNTIF($A$7:$A$56,A10)&gt;1,"ID en doublon",IF(M10="Close documentée","",IF(OR(C10="",D10="",E10="",F10="",F10="À qualifier",NOT(ISNUMBER(G10)),H10="",H10="Close"),"À documenter",IF(G10&lt;Pilotage!$B$6,"En retard","À suivre")))))</x:f>
      </x:c>
    </x:row>
    <x:row r="11" ht="64" customHeight="1">
      <x:c r="A11" s="11"/>
      <x:c r="B11" s="11"/>
      <x:c r="C11" s="11"/>
      <x:c r="D11" s="11"/>
      <x:c r="E11" s="11"/>
      <x:c r="F11" s="11"/>
      <x:c r="G11" s="14"/>
      <x:c r="H11" s="11"/>
      <x:c r="I11" s="11"/>
      <x:c r="J11" s="11"/>
      <x:c r="K11" s="14"/>
      <x:c r="L11" s="18"/>
      <x:c r="M11" s="17" t="str">
        <x:f>IF(A11="","",IF(AND(H11="Close",I11&lt;&gt;"",J11&lt;&gt;"",ISNUMBER(K11)),"Close documentée","Ouverte"))</x:f>
      </x:c>
      <x:c r="N11" s="17" t="str">
        <x:f>IF(A11="","",IF(COUNTIF($A$7:$A$56,A11)&gt;1,"ID en doublon",IF(M11="Close documentée","",IF(OR(C11="",D11="",E11="",F11="",F11="À qualifier",NOT(ISNUMBER(G11)),H11="",H11="Close"),"À documenter",IF(G11&lt;Pilotage!$B$6,"En retard","À suivre")))))</x:f>
      </x:c>
    </x:row>
    <x:row r="12" ht="64" customHeight="1">
      <x:c r="A12" s="11"/>
      <x:c r="B12" s="11"/>
      <x:c r="C12" s="11"/>
      <x:c r="D12" s="11"/>
      <x:c r="E12" s="11"/>
      <x:c r="F12" s="11"/>
      <x:c r="G12" s="14"/>
      <x:c r="H12" s="11"/>
      <x:c r="I12" s="11"/>
      <x:c r="J12" s="11"/>
      <x:c r="K12" s="14"/>
      <x:c r="L12" s="18"/>
      <x:c r="M12" s="17" t="str">
        <x:f>IF(A12="","",IF(AND(H12="Close",I12&lt;&gt;"",J12&lt;&gt;"",ISNUMBER(K12)),"Close documentée","Ouverte"))</x:f>
      </x:c>
      <x:c r="N12" s="17" t="str">
        <x:f>IF(A12="","",IF(COUNTIF($A$7:$A$56,A12)&gt;1,"ID en doublon",IF(M12="Close documentée","",IF(OR(C12="",D12="",E12="",F12="",F12="À qualifier",NOT(ISNUMBER(G12)),H12="",H12="Close"),"À documenter",IF(G12&lt;Pilotage!$B$6,"En retard","À suivre")))))</x:f>
      </x:c>
    </x:row>
    <x:row r="13" ht="64" customHeight="1">
      <x:c r="A13" s="11"/>
      <x:c r="B13" s="11"/>
      <x:c r="C13" s="11"/>
      <x:c r="D13" s="11"/>
      <x:c r="E13" s="11"/>
      <x:c r="F13" s="11"/>
      <x:c r="G13" s="14"/>
      <x:c r="H13" s="11"/>
      <x:c r="I13" s="11"/>
      <x:c r="J13" s="11"/>
      <x:c r="K13" s="14"/>
      <x:c r="L13" s="18"/>
      <x:c r="M13" s="17" t="str">
        <x:f>IF(A13="","",IF(AND(H13="Close",I13&lt;&gt;"",J13&lt;&gt;"",ISNUMBER(K13)),"Close documentée","Ouverte"))</x:f>
      </x:c>
      <x:c r="N13" s="17" t="str">
        <x:f>IF(A13="","",IF(COUNTIF($A$7:$A$56,A13)&gt;1,"ID en doublon",IF(M13="Close documentée","",IF(OR(C13="",D13="",E13="",F13="",F13="À qualifier",NOT(ISNUMBER(G13)),H13="",H13="Close"),"À documenter",IF(G13&lt;Pilotage!$B$6,"En retard","À suivre")))))</x:f>
      </x:c>
    </x:row>
    <x:row r="14" ht="64" customHeight="1">
      <x:c r="A14" s="11"/>
      <x:c r="B14" s="11"/>
      <x:c r="C14" s="11"/>
      <x:c r="D14" s="11"/>
      <x:c r="E14" s="11"/>
      <x:c r="F14" s="11"/>
      <x:c r="G14" s="14"/>
      <x:c r="H14" s="11"/>
      <x:c r="I14" s="11"/>
      <x:c r="J14" s="11"/>
      <x:c r="K14" s="14"/>
      <x:c r="L14" s="18"/>
      <x:c r="M14" s="17" t="str">
        <x:f>IF(A14="","",IF(AND(H14="Close",I14&lt;&gt;"",J14&lt;&gt;"",ISNUMBER(K14)),"Close documentée","Ouverte"))</x:f>
      </x:c>
      <x:c r="N14" s="17" t="str">
        <x:f>IF(A14="","",IF(COUNTIF($A$7:$A$56,A14)&gt;1,"ID en doublon",IF(M14="Close documentée","",IF(OR(C14="",D14="",E14="",F14="",F14="À qualifier",NOT(ISNUMBER(G14)),H14="",H14="Close"),"À documenter",IF(G14&lt;Pilotage!$B$6,"En retard","À suivre")))))</x:f>
      </x:c>
    </x:row>
    <x:row r="15" ht="64" customHeight="1">
      <x:c r="A15" s="11"/>
      <x:c r="B15" s="11"/>
      <x:c r="C15" s="11"/>
      <x:c r="D15" s="11"/>
      <x:c r="E15" s="11"/>
      <x:c r="F15" s="11"/>
      <x:c r="G15" s="14"/>
      <x:c r="H15" s="11"/>
      <x:c r="I15" s="11"/>
      <x:c r="J15" s="11"/>
      <x:c r="K15" s="14"/>
      <x:c r="L15" s="18"/>
      <x:c r="M15" s="17" t="str">
        <x:f>IF(A15="","",IF(AND(H15="Close",I15&lt;&gt;"",J15&lt;&gt;"",ISNUMBER(K15)),"Close documentée","Ouverte"))</x:f>
      </x:c>
      <x:c r="N15" s="17" t="str">
        <x:f>IF(A15="","",IF(COUNTIF($A$7:$A$56,A15)&gt;1,"ID en doublon",IF(M15="Close documentée","",IF(OR(C15="",D15="",E15="",F15="",F15="À qualifier",NOT(ISNUMBER(G15)),H15="",H15="Close"),"À documenter",IF(G15&lt;Pilotage!$B$6,"En retard","À suivre")))))</x:f>
      </x:c>
    </x:row>
    <x:row r="16" ht="64" customHeight="1">
      <x:c r="A16" s="11"/>
      <x:c r="B16" s="11"/>
      <x:c r="C16" s="11"/>
      <x:c r="D16" s="11"/>
      <x:c r="E16" s="11"/>
      <x:c r="F16" s="11"/>
      <x:c r="G16" s="14"/>
      <x:c r="H16" s="11"/>
      <x:c r="I16" s="11"/>
      <x:c r="J16" s="11"/>
      <x:c r="K16" s="14"/>
      <x:c r="L16" s="18"/>
      <x:c r="M16" s="17" t="str">
        <x:f>IF(A16="","",IF(AND(H16="Close",I16&lt;&gt;"",J16&lt;&gt;"",ISNUMBER(K16)),"Close documentée","Ouverte"))</x:f>
      </x:c>
      <x:c r="N16" s="17" t="str">
        <x:f>IF(A16="","",IF(COUNTIF($A$7:$A$56,A16)&gt;1,"ID en doublon",IF(M16="Close documentée","",IF(OR(C16="",D16="",E16="",F16="",F16="À qualifier",NOT(ISNUMBER(G16)),H16="",H16="Close"),"À documenter",IF(G16&lt;Pilotage!$B$6,"En retard","À suivre")))))</x:f>
      </x:c>
    </x:row>
    <x:row r="17" ht="64" customHeight="1">
      <x:c r="A17" s="11"/>
      <x:c r="B17" s="11"/>
      <x:c r="C17" s="11"/>
      <x:c r="D17" s="11"/>
      <x:c r="E17" s="11"/>
      <x:c r="F17" s="11"/>
      <x:c r="G17" s="14"/>
      <x:c r="H17" s="11"/>
      <x:c r="I17" s="11"/>
      <x:c r="J17" s="11"/>
      <x:c r="K17" s="14"/>
      <x:c r="L17" s="18"/>
      <x:c r="M17" s="17" t="str">
        <x:f>IF(A17="","",IF(AND(H17="Close",I17&lt;&gt;"",J17&lt;&gt;"",ISNUMBER(K17)),"Close documentée","Ouverte"))</x:f>
      </x:c>
      <x:c r="N17" s="17" t="str">
        <x:f>IF(A17="","",IF(COUNTIF($A$7:$A$56,A17)&gt;1,"ID en doublon",IF(M17="Close documentée","",IF(OR(C17="",D17="",E17="",F17="",F17="À qualifier",NOT(ISNUMBER(G17)),H17="",H17="Close"),"À documenter",IF(G17&lt;Pilotage!$B$6,"En retard","À suivre")))))</x:f>
      </x:c>
    </x:row>
    <x:row r="18" ht="64" customHeight="1">
      <x:c r="A18" s="11"/>
      <x:c r="B18" s="11"/>
      <x:c r="C18" s="11"/>
      <x:c r="D18" s="11"/>
      <x:c r="E18" s="11"/>
      <x:c r="F18" s="11"/>
      <x:c r="G18" s="14"/>
      <x:c r="H18" s="11"/>
      <x:c r="I18" s="11"/>
      <x:c r="J18" s="11"/>
      <x:c r="K18" s="14"/>
      <x:c r="L18" s="18"/>
      <x:c r="M18" s="17" t="str">
        <x:f>IF(A18="","",IF(AND(H18="Close",I18&lt;&gt;"",J18&lt;&gt;"",ISNUMBER(K18)),"Close documentée","Ouverte"))</x:f>
      </x:c>
      <x:c r="N18" s="17" t="str">
        <x:f>IF(A18="","",IF(COUNTIF($A$7:$A$56,A18)&gt;1,"ID en doublon",IF(M18="Close documentée","",IF(OR(C18="",D18="",E18="",F18="",F18="À qualifier",NOT(ISNUMBER(G18)),H18="",H18="Close"),"À documenter",IF(G18&lt;Pilotage!$B$6,"En retard","À suivre")))))</x:f>
      </x:c>
    </x:row>
    <x:row r="19" ht="64" customHeight="1">
      <x:c r="A19" s="11"/>
      <x:c r="B19" s="11"/>
      <x:c r="C19" s="11"/>
      <x:c r="D19" s="11"/>
      <x:c r="E19" s="11"/>
      <x:c r="F19" s="11"/>
      <x:c r="G19" s="14"/>
      <x:c r="H19" s="11"/>
      <x:c r="I19" s="11"/>
      <x:c r="J19" s="11"/>
      <x:c r="K19" s="14"/>
      <x:c r="L19" s="18"/>
      <x:c r="M19" s="17" t="str">
        <x:f>IF(A19="","",IF(AND(H19="Close",I19&lt;&gt;"",J19&lt;&gt;"",ISNUMBER(K19)),"Close documentée","Ouverte"))</x:f>
      </x:c>
      <x:c r="N19" s="17" t="str">
        <x:f>IF(A19="","",IF(COUNTIF($A$7:$A$56,A19)&gt;1,"ID en doublon",IF(M19="Close documentée","",IF(OR(C19="",D19="",E19="",F19="",F19="À qualifier",NOT(ISNUMBER(G19)),H19="",H19="Close"),"À documenter",IF(G19&lt;Pilotage!$B$6,"En retard","À suivre")))))</x:f>
      </x:c>
    </x:row>
    <x:row r="20" ht="64" customHeight="1">
      <x:c r="A20" s="11"/>
      <x:c r="B20" s="11"/>
      <x:c r="C20" s="11"/>
      <x:c r="D20" s="11"/>
      <x:c r="E20" s="11"/>
      <x:c r="F20" s="11"/>
      <x:c r="G20" s="14"/>
      <x:c r="H20" s="11"/>
      <x:c r="I20" s="11"/>
      <x:c r="J20" s="11"/>
      <x:c r="K20" s="14"/>
      <x:c r="L20" s="18"/>
      <x:c r="M20" s="17" t="str">
        <x:f>IF(A20="","",IF(AND(H20="Close",I20&lt;&gt;"",J20&lt;&gt;"",ISNUMBER(K20)),"Close documentée","Ouverte"))</x:f>
      </x:c>
      <x:c r="N20" s="17" t="str">
        <x:f>IF(A20="","",IF(COUNTIF($A$7:$A$56,A20)&gt;1,"ID en doublon",IF(M20="Close documentée","",IF(OR(C20="",D20="",E20="",F20="",F20="À qualifier",NOT(ISNUMBER(G20)),H20="",H20="Close"),"À documenter",IF(G20&lt;Pilotage!$B$6,"En retard","À suivre")))))</x:f>
      </x:c>
    </x:row>
    <x:row r="21" ht="64" customHeight="1">
      <x:c r="A21" s="11"/>
      <x:c r="B21" s="11"/>
      <x:c r="C21" s="11"/>
      <x:c r="D21" s="11"/>
      <x:c r="E21" s="11"/>
      <x:c r="F21" s="11"/>
      <x:c r="G21" s="14"/>
      <x:c r="H21" s="11"/>
      <x:c r="I21" s="11"/>
      <x:c r="J21" s="11"/>
      <x:c r="K21" s="14"/>
      <x:c r="L21" s="18"/>
      <x:c r="M21" s="17" t="str">
        <x:f>IF(A21="","",IF(AND(H21="Close",I21&lt;&gt;"",J21&lt;&gt;"",ISNUMBER(K21)),"Close documentée","Ouverte"))</x:f>
      </x:c>
      <x:c r="N21" s="17" t="str">
        <x:f>IF(A21="","",IF(COUNTIF($A$7:$A$56,A21)&gt;1,"ID en doublon",IF(M21="Close documentée","",IF(OR(C21="",D21="",E21="",F21="",F21="À qualifier",NOT(ISNUMBER(G21)),H21="",H21="Close"),"À documenter",IF(G21&lt;Pilotage!$B$6,"En retard","À suivre")))))</x:f>
      </x:c>
    </x:row>
    <x:row r="22" ht="64" customHeight="1">
      <x:c r="A22" s="11"/>
      <x:c r="B22" s="11"/>
      <x:c r="C22" s="11"/>
      <x:c r="D22" s="11"/>
      <x:c r="E22" s="11"/>
      <x:c r="F22" s="11"/>
      <x:c r="G22" s="14"/>
      <x:c r="H22" s="11"/>
      <x:c r="I22" s="11"/>
      <x:c r="J22" s="11"/>
      <x:c r="K22" s="14"/>
      <x:c r="L22" s="18"/>
      <x:c r="M22" s="17" t="str">
        <x:f>IF(A22="","",IF(AND(H22="Close",I22&lt;&gt;"",J22&lt;&gt;"",ISNUMBER(K22)),"Close documentée","Ouverte"))</x:f>
      </x:c>
      <x:c r="N22" s="17" t="str">
        <x:f>IF(A22="","",IF(COUNTIF($A$7:$A$56,A22)&gt;1,"ID en doublon",IF(M22="Close documentée","",IF(OR(C22="",D22="",E22="",F22="",F22="À qualifier",NOT(ISNUMBER(G22)),H22="",H22="Close"),"À documenter",IF(G22&lt;Pilotage!$B$6,"En retard","À suivre")))))</x:f>
      </x:c>
    </x:row>
    <x:row r="23" ht="64" customHeight="1">
      <x:c r="A23" s="11"/>
      <x:c r="B23" s="11"/>
      <x:c r="C23" s="11"/>
      <x:c r="D23" s="11"/>
      <x:c r="E23" s="11"/>
      <x:c r="F23" s="11"/>
      <x:c r="G23" s="14"/>
      <x:c r="H23" s="11"/>
      <x:c r="I23" s="11"/>
      <x:c r="J23" s="11"/>
      <x:c r="K23" s="14"/>
      <x:c r="L23" s="18"/>
      <x:c r="M23" s="17" t="str">
        <x:f>IF(A23="","",IF(AND(H23="Close",I23&lt;&gt;"",J23&lt;&gt;"",ISNUMBER(K23)),"Close documentée","Ouverte"))</x:f>
      </x:c>
      <x:c r="N23" s="17" t="str">
        <x:f>IF(A23="","",IF(COUNTIF($A$7:$A$56,A23)&gt;1,"ID en doublon",IF(M23="Close documentée","",IF(OR(C23="",D23="",E23="",F23="",F23="À qualifier",NOT(ISNUMBER(G23)),H23="",H23="Close"),"À documenter",IF(G23&lt;Pilotage!$B$6,"En retard","À suivre")))))</x:f>
      </x:c>
    </x:row>
    <x:row r="24" ht="64" customHeight="1">
      <x:c r="A24" s="11"/>
      <x:c r="B24" s="11"/>
      <x:c r="C24" s="11"/>
      <x:c r="D24" s="11"/>
      <x:c r="E24" s="11"/>
      <x:c r="F24" s="11"/>
      <x:c r="G24" s="14"/>
      <x:c r="H24" s="11"/>
      <x:c r="I24" s="11"/>
      <x:c r="J24" s="11"/>
      <x:c r="K24" s="14"/>
      <x:c r="L24" s="18"/>
      <x:c r="M24" s="17" t="str">
        <x:f>IF(A24="","",IF(AND(H24="Close",I24&lt;&gt;"",J24&lt;&gt;"",ISNUMBER(K24)),"Close documentée","Ouverte"))</x:f>
      </x:c>
      <x:c r="N24" s="17" t="str">
        <x:f>IF(A24="","",IF(COUNTIF($A$7:$A$56,A24)&gt;1,"ID en doublon",IF(M24="Close documentée","",IF(OR(C24="",D24="",E24="",F24="",F24="À qualifier",NOT(ISNUMBER(G24)),H24="",H24="Close"),"À documenter",IF(G24&lt;Pilotage!$B$6,"En retard","À suivre")))))</x:f>
      </x:c>
    </x:row>
    <x:row r="25" ht="64" customHeight="1">
      <x:c r="A25" s="11"/>
      <x:c r="B25" s="11"/>
      <x:c r="C25" s="11"/>
      <x:c r="D25" s="11"/>
      <x:c r="E25" s="11"/>
      <x:c r="F25" s="11"/>
      <x:c r="G25" s="14"/>
      <x:c r="H25" s="11"/>
      <x:c r="I25" s="11"/>
      <x:c r="J25" s="11"/>
      <x:c r="K25" s="14"/>
      <x:c r="L25" s="18"/>
      <x:c r="M25" s="17" t="str">
        <x:f>IF(A25="","",IF(AND(H25="Close",I25&lt;&gt;"",J25&lt;&gt;"",ISNUMBER(K25)),"Close documentée","Ouverte"))</x:f>
      </x:c>
      <x:c r="N25" s="17" t="str">
        <x:f>IF(A25="","",IF(COUNTIF($A$7:$A$56,A25)&gt;1,"ID en doublon",IF(M25="Close documentée","",IF(OR(C25="",D25="",E25="",F25="",F25="À qualifier",NOT(ISNUMBER(G25)),H25="",H25="Close"),"À documenter",IF(G25&lt;Pilotage!$B$6,"En retard","À suivre")))))</x:f>
      </x:c>
    </x:row>
    <x:row r="26" ht="64" customHeight="1">
      <x:c r="A26" s="11"/>
      <x:c r="B26" s="11"/>
      <x:c r="C26" s="11"/>
      <x:c r="D26" s="11"/>
      <x:c r="E26" s="11"/>
      <x:c r="F26" s="11"/>
      <x:c r="G26" s="14"/>
      <x:c r="H26" s="11"/>
      <x:c r="I26" s="11"/>
      <x:c r="J26" s="11"/>
      <x:c r="K26" s="14"/>
      <x:c r="L26" s="18"/>
      <x:c r="M26" s="17" t="str">
        <x:f>IF(A26="","",IF(AND(H26="Close",I26&lt;&gt;"",J26&lt;&gt;"",ISNUMBER(K26)),"Close documentée","Ouverte"))</x:f>
      </x:c>
      <x:c r="N26" s="17" t="str">
        <x:f>IF(A26="","",IF(COUNTIF($A$7:$A$56,A26)&gt;1,"ID en doublon",IF(M26="Close documentée","",IF(OR(C26="",D26="",E26="",F26="",F26="À qualifier",NOT(ISNUMBER(G26)),H26="",H26="Close"),"À documenter",IF(G26&lt;Pilotage!$B$6,"En retard","À suivre")))))</x:f>
      </x:c>
    </x:row>
    <x:row r="27" ht="64" customHeight="1">
      <x:c r="A27" s="11"/>
      <x:c r="B27" s="11"/>
      <x:c r="C27" s="11"/>
      <x:c r="D27" s="11"/>
      <x:c r="E27" s="11"/>
      <x:c r="F27" s="11"/>
      <x:c r="G27" s="14"/>
      <x:c r="H27" s="11"/>
      <x:c r="I27" s="11"/>
      <x:c r="J27" s="11"/>
      <x:c r="K27" s="14"/>
      <x:c r="L27" s="18"/>
      <x:c r="M27" s="17" t="str">
        <x:f>IF(A27="","",IF(AND(H27="Close",I27&lt;&gt;"",J27&lt;&gt;"",ISNUMBER(K27)),"Close documentée","Ouverte"))</x:f>
      </x:c>
      <x:c r="N27" s="17" t="str">
        <x:f>IF(A27="","",IF(COUNTIF($A$7:$A$56,A27)&gt;1,"ID en doublon",IF(M27="Close documentée","",IF(OR(C27="",D27="",E27="",F27="",F27="À qualifier",NOT(ISNUMBER(G27)),H27="",H27="Close"),"À documenter",IF(G27&lt;Pilotage!$B$6,"En retard","À suivre")))))</x:f>
      </x:c>
    </x:row>
    <x:row r="28" ht="64" customHeight="1">
      <x:c r="A28" s="11"/>
      <x:c r="B28" s="11"/>
      <x:c r="C28" s="11"/>
      <x:c r="D28" s="11"/>
      <x:c r="E28" s="11"/>
      <x:c r="F28" s="11"/>
      <x:c r="G28" s="14"/>
      <x:c r="H28" s="11"/>
      <x:c r="I28" s="11"/>
      <x:c r="J28" s="11"/>
      <x:c r="K28" s="14"/>
      <x:c r="L28" s="18"/>
      <x:c r="M28" s="17" t="str">
        <x:f>IF(A28="","",IF(AND(H28="Close",I28&lt;&gt;"",J28&lt;&gt;"",ISNUMBER(K28)),"Close documentée","Ouverte"))</x:f>
      </x:c>
      <x:c r="N28" s="17" t="str">
        <x:f>IF(A28="","",IF(COUNTIF($A$7:$A$56,A28)&gt;1,"ID en doublon",IF(M28="Close documentée","",IF(OR(C28="",D28="",E28="",F28="",F28="À qualifier",NOT(ISNUMBER(G28)),H28="",H28="Close"),"À documenter",IF(G28&lt;Pilotage!$B$6,"En retard","À suivre")))))</x:f>
      </x:c>
    </x:row>
    <x:row r="29" ht="64" customHeight="1">
      <x:c r="A29" s="11"/>
      <x:c r="B29" s="11"/>
      <x:c r="C29" s="11"/>
      <x:c r="D29" s="11"/>
      <x:c r="E29" s="11"/>
      <x:c r="F29" s="11"/>
      <x:c r="G29" s="14"/>
      <x:c r="H29" s="11"/>
      <x:c r="I29" s="11"/>
      <x:c r="J29" s="11"/>
      <x:c r="K29" s="14"/>
      <x:c r="L29" s="18"/>
      <x:c r="M29" s="17" t="str">
        <x:f>IF(A29="","",IF(AND(H29="Close",I29&lt;&gt;"",J29&lt;&gt;"",ISNUMBER(K29)),"Close documentée","Ouverte"))</x:f>
      </x:c>
      <x:c r="N29" s="17" t="str">
        <x:f>IF(A29="","",IF(COUNTIF($A$7:$A$56,A29)&gt;1,"ID en doublon",IF(M29="Close documentée","",IF(OR(C29="",D29="",E29="",F29="",F29="À qualifier",NOT(ISNUMBER(G29)),H29="",H29="Close"),"À documenter",IF(G29&lt;Pilotage!$B$6,"En retard","À suivre")))))</x:f>
      </x:c>
    </x:row>
    <x:row r="30" ht="64" customHeight="1">
      <x:c r="A30" s="11"/>
      <x:c r="B30" s="11"/>
      <x:c r="C30" s="11"/>
      <x:c r="D30" s="11"/>
      <x:c r="E30" s="11"/>
      <x:c r="F30" s="11"/>
      <x:c r="G30" s="14"/>
      <x:c r="H30" s="11"/>
      <x:c r="I30" s="11"/>
      <x:c r="J30" s="11"/>
      <x:c r="K30" s="14"/>
      <x:c r="L30" s="18"/>
      <x:c r="M30" s="17" t="str">
        <x:f>IF(A30="","",IF(AND(H30="Close",I30&lt;&gt;"",J30&lt;&gt;"",ISNUMBER(K30)),"Close documentée","Ouverte"))</x:f>
      </x:c>
      <x:c r="N30" s="17" t="str">
        <x:f>IF(A30="","",IF(COUNTIF($A$7:$A$56,A30)&gt;1,"ID en doublon",IF(M30="Close documentée","",IF(OR(C30="",D30="",E30="",F30="",F30="À qualifier",NOT(ISNUMBER(G30)),H30="",H30="Close"),"À documenter",IF(G30&lt;Pilotage!$B$6,"En retard","À suivre")))))</x:f>
      </x:c>
    </x:row>
    <x:row r="31" ht="64" customHeight="1">
      <x:c r="A31" s="11"/>
      <x:c r="B31" s="11"/>
      <x:c r="C31" s="11"/>
      <x:c r="D31" s="11"/>
      <x:c r="E31" s="11"/>
      <x:c r="F31" s="11"/>
      <x:c r="G31" s="14"/>
      <x:c r="H31" s="11"/>
      <x:c r="I31" s="11"/>
      <x:c r="J31" s="11"/>
      <x:c r="K31" s="14"/>
      <x:c r="L31" s="18"/>
      <x:c r="M31" s="17" t="str">
        <x:f>IF(A31="","",IF(AND(H31="Close",I31&lt;&gt;"",J31&lt;&gt;"",ISNUMBER(K31)),"Close documentée","Ouverte"))</x:f>
      </x:c>
      <x:c r="N31" s="17" t="str">
        <x:f>IF(A31="","",IF(COUNTIF($A$7:$A$56,A31)&gt;1,"ID en doublon",IF(M31="Close documentée","",IF(OR(C31="",D31="",E31="",F31="",F31="À qualifier",NOT(ISNUMBER(G31)),H31="",H31="Close"),"À documenter",IF(G31&lt;Pilotage!$B$6,"En retard","À suivre")))))</x:f>
      </x:c>
    </x:row>
    <x:row r="32" ht="64" customHeight="1">
      <x:c r="A32" s="11"/>
      <x:c r="B32" s="11"/>
      <x:c r="C32" s="11"/>
      <x:c r="D32" s="11"/>
      <x:c r="E32" s="11"/>
      <x:c r="F32" s="11"/>
      <x:c r="G32" s="14"/>
      <x:c r="H32" s="11"/>
      <x:c r="I32" s="11"/>
      <x:c r="J32" s="11"/>
      <x:c r="K32" s="14"/>
      <x:c r="L32" s="18"/>
      <x:c r="M32" s="17" t="str">
        <x:f>IF(A32="","",IF(AND(H32="Close",I32&lt;&gt;"",J32&lt;&gt;"",ISNUMBER(K32)),"Close documentée","Ouverte"))</x:f>
      </x:c>
      <x:c r="N32" s="17" t="str">
        <x:f>IF(A32="","",IF(COUNTIF($A$7:$A$56,A32)&gt;1,"ID en doublon",IF(M32="Close documentée","",IF(OR(C32="",D32="",E32="",F32="",F32="À qualifier",NOT(ISNUMBER(G32)),H32="",H32="Close"),"À documenter",IF(G32&lt;Pilotage!$B$6,"En retard","À suivre")))))</x:f>
      </x:c>
    </x:row>
    <x:row r="33" ht="64" customHeight="1">
      <x:c r="A33" s="11"/>
      <x:c r="B33" s="11"/>
      <x:c r="C33" s="11"/>
      <x:c r="D33" s="11"/>
      <x:c r="E33" s="11"/>
      <x:c r="F33" s="11"/>
      <x:c r="G33" s="14"/>
      <x:c r="H33" s="11"/>
      <x:c r="I33" s="11"/>
      <x:c r="J33" s="11"/>
      <x:c r="K33" s="14"/>
      <x:c r="L33" s="18"/>
      <x:c r="M33" s="17" t="str">
        <x:f>IF(A33="","",IF(AND(H33="Close",I33&lt;&gt;"",J33&lt;&gt;"",ISNUMBER(K33)),"Close documentée","Ouverte"))</x:f>
      </x:c>
      <x:c r="N33" s="17" t="str">
        <x:f>IF(A33="","",IF(COUNTIF($A$7:$A$56,A33)&gt;1,"ID en doublon",IF(M33="Close documentée","",IF(OR(C33="",D33="",E33="",F33="",F33="À qualifier",NOT(ISNUMBER(G33)),H33="",H33="Close"),"À documenter",IF(G33&lt;Pilotage!$B$6,"En retard","À suivre")))))</x:f>
      </x:c>
    </x:row>
    <x:row r="34" ht="64" customHeight="1">
      <x:c r="A34" s="11"/>
      <x:c r="B34" s="11"/>
      <x:c r="C34" s="11"/>
      <x:c r="D34" s="11"/>
      <x:c r="E34" s="11"/>
      <x:c r="F34" s="11"/>
      <x:c r="G34" s="14"/>
      <x:c r="H34" s="11"/>
      <x:c r="I34" s="11"/>
      <x:c r="J34" s="11"/>
      <x:c r="K34" s="14"/>
      <x:c r="L34" s="18"/>
      <x:c r="M34" s="17" t="str">
        <x:f>IF(A34="","",IF(AND(H34="Close",I34&lt;&gt;"",J34&lt;&gt;"",ISNUMBER(K34)),"Close documentée","Ouverte"))</x:f>
      </x:c>
      <x:c r="N34" s="17" t="str">
        <x:f>IF(A34="","",IF(COUNTIF($A$7:$A$56,A34)&gt;1,"ID en doublon",IF(M34="Close documentée","",IF(OR(C34="",D34="",E34="",F34="",F34="À qualifier",NOT(ISNUMBER(G34)),H34="",H34="Close"),"À documenter",IF(G34&lt;Pilotage!$B$6,"En retard","À suivre")))))</x:f>
      </x:c>
    </x:row>
    <x:row r="35" ht="64" customHeight="1">
      <x:c r="A35" s="11"/>
      <x:c r="B35" s="11"/>
      <x:c r="C35" s="11"/>
      <x:c r="D35" s="11"/>
      <x:c r="E35" s="11"/>
      <x:c r="F35" s="11"/>
      <x:c r="G35" s="14"/>
      <x:c r="H35" s="11"/>
      <x:c r="I35" s="11"/>
      <x:c r="J35" s="11"/>
      <x:c r="K35" s="14"/>
      <x:c r="L35" s="18"/>
      <x:c r="M35" s="17" t="str">
        <x:f>IF(A35="","",IF(AND(H35="Close",I35&lt;&gt;"",J35&lt;&gt;"",ISNUMBER(K35)),"Close documentée","Ouverte"))</x:f>
      </x:c>
      <x:c r="N35" s="17" t="str">
        <x:f>IF(A35="","",IF(COUNTIF($A$7:$A$56,A35)&gt;1,"ID en doublon",IF(M35="Close documentée","",IF(OR(C35="",D35="",E35="",F35="",F35="À qualifier",NOT(ISNUMBER(G35)),H35="",H35="Close"),"À documenter",IF(G35&lt;Pilotage!$B$6,"En retard","À suivre")))))</x:f>
      </x:c>
    </x:row>
    <x:row r="36" ht="64" customHeight="1">
      <x:c r="A36" s="11"/>
      <x:c r="B36" s="11"/>
      <x:c r="C36" s="11"/>
      <x:c r="D36" s="11"/>
      <x:c r="E36" s="11"/>
      <x:c r="F36" s="11"/>
      <x:c r="G36" s="14"/>
      <x:c r="H36" s="11"/>
      <x:c r="I36" s="11"/>
      <x:c r="J36" s="11"/>
      <x:c r="K36" s="14"/>
      <x:c r="L36" s="18"/>
      <x:c r="M36" s="17" t="str">
        <x:f>IF(A36="","",IF(AND(H36="Close",I36&lt;&gt;"",J36&lt;&gt;"",ISNUMBER(K36)),"Close documentée","Ouverte"))</x:f>
      </x:c>
      <x:c r="N36" s="17" t="str">
        <x:f>IF(A36="","",IF(COUNTIF($A$7:$A$56,A36)&gt;1,"ID en doublon",IF(M36="Close documentée","",IF(OR(C36="",D36="",E36="",F36="",F36="À qualifier",NOT(ISNUMBER(G36)),H36="",H36="Close"),"À documenter",IF(G36&lt;Pilotage!$B$6,"En retard","À suivre")))))</x:f>
      </x:c>
    </x:row>
    <x:row r="37" ht="64" customHeight="1">
      <x:c r="A37" s="11"/>
      <x:c r="B37" s="11"/>
      <x:c r="C37" s="11"/>
      <x:c r="D37" s="11"/>
      <x:c r="E37" s="11"/>
      <x:c r="F37" s="11"/>
      <x:c r="G37" s="14"/>
      <x:c r="H37" s="11"/>
      <x:c r="I37" s="11"/>
      <x:c r="J37" s="11"/>
      <x:c r="K37" s="14"/>
      <x:c r="L37" s="18"/>
      <x:c r="M37" s="17" t="str">
        <x:f>IF(A37="","",IF(AND(H37="Close",I37&lt;&gt;"",J37&lt;&gt;"",ISNUMBER(K37)),"Close documentée","Ouverte"))</x:f>
      </x:c>
      <x:c r="N37" s="17" t="str">
        <x:f>IF(A37="","",IF(COUNTIF($A$7:$A$56,A37)&gt;1,"ID en doublon",IF(M37="Close documentée","",IF(OR(C37="",D37="",E37="",F37="",F37="À qualifier",NOT(ISNUMBER(G37)),H37="",H37="Close"),"À documenter",IF(G37&lt;Pilotage!$B$6,"En retard","À suivre")))))</x:f>
      </x:c>
    </x:row>
    <x:row r="38" ht="64" customHeight="1">
      <x:c r="A38" s="11"/>
      <x:c r="B38" s="11"/>
      <x:c r="C38" s="11"/>
      <x:c r="D38" s="11"/>
      <x:c r="E38" s="11"/>
      <x:c r="F38" s="11"/>
      <x:c r="G38" s="14"/>
      <x:c r="H38" s="11"/>
      <x:c r="I38" s="11"/>
      <x:c r="J38" s="11"/>
      <x:c r="K38" s="14"/>
      <x:c r="L38" s="18"/>
      <x:c r="M38" s="17" t="str">
        <x:f>IF(A38="","",IF(AND(H38="Close",I38&lt;&gt;"",J38&lt;&gt;"",ISNUMBER(K38)),"Close documentée","Ouverte"))</x:f>
      </x:c>
      <x:c r="N38" s="17" t="str">
        <x:f>IF(A38="","",IF(COUNTIF($A$7:$A$56,A38)&gt;1,"ID en doublon",IF(M38="Close documentée","",IF(OR(C38="",D38="",E38="",F38="",F38="À qualifier",NOT(ISNUMBER(G38)),H38="",H38="Close"),"À documenter",IF(G38&lt;Pilotage!$B$6,"En retard","À suivre")))))</x:f>
      </x:c>
    </x:row>
    <x:row r="39" ht="64" customHeight="1">
      <x:c r="A39" s="11"/>
      <x:c r="B39" s="11"/>
      <x:c r="C39" s="11"/>
      <x:c r="D39" s="11"/>
      <x:c r="E39" s="11"/>
      <x:c r="F39" s="11"/>
      <x:c r="G39" s="14"/>
      <x:c r="H39" s="11"/>
      <x:c r="I39" s="11"/>
      <x:c r="J39" s="11"/>
      <x:c r="K39" s="14"/>
      <x:c r="L39" s="18"/>
      <x:c r="M39" s="17" t="str">
        <x:f>IF(A39="","",IF(AND(H39="Close",I39&lt;&gt;"",J39&lt;&gt;"",ISNUMBER(K39)),"Close documentée","Ouverte"))</x:f>
      </x:c>
      <x:c r="N39" s="17" t="str">
        <x:f>IF(A39="","",IF(COUNTIF($A$7:$A$56,A39)&gt;1,"ID en doublon",IF(M39="Close documentée","",IF(OR(C39="",D39="",E39="",F39="",F39="À qualifier",NOT(ISNUMBER(G39)),H39="",H39="Close"),"À documenter",IF(G39&lt;Pilotage!$B$6,"En retard","À suivre")))))</x:f>
      </x:c>
    </x:row>
    <x:row r="40" ht="64" customHeight="1">
      <x:c r="A40" s="11"/>
      <x:c r="B40" s="11"/>
      <x:c r="C40" s="11"/>
      <x:c r="D40" s="11"/>
      <x:c r="E40" s="11"/>
      <x:c r="F40" s="11"/>
      <x:c r="G40" s="14"/>
      <x:c r="H40" s="11"/>
      <x:c r="I40" s="11"/>
      <x:c r="J40" s="11"/>
      <x:c r="K40" s="14"/>
      <x:c r="L40" s="18"/>
      <x:c r="M40" s="17" t="str">
        <x:f>IF(A40="","",IF(AND(H40="Close",I40&lt;&gt;"",J40&lt;&gt;"",ISNUMBER(K40)),"Close documentée","Ouverte"))</x:f>
      </x:c>
      <x:c r="N40" s="17" t="str">
        <x:f>IF(A40="","",IF(COUNTIF($A$7:$A$56,A40)&gt;1,"ID en doublon",IF(M40="Close documentée","",IF(OR(C40="",D40="",E40="",F40="",F40="À qualifier",NOT(ISNUMBER(G40)),H40="",H40="Close"),"À documenter",IF(G40&lt;Pilotage!$B$6,"En retard","À suivre")))))</x:f>
      </x:c>
    </x:row>
    <x:row r="41" ht="64" customHeight="1">
      <x:c r="A41" s="11"/>
      <x:c r="B41" s="11"/>
      <x:c r="C41" s="11"/>
      <x:c r="D41" s="11"/>
      <x:c r="E41" s="11"/>
      <x:c r="F41" s="11"/>
      <x:c r="G41" s="14"/>
      <x:c r="H41" s="11"/>
      <x:c r="I41" s="11"/>
      <x:c r="J41" s="11"/>
      <x:c r="K41" s="14"/>
      <x:c r="L41" s="18"/>
      <x:c r="M41" s="17" t="str">
        <x:f>IF(A41="","",IF(AND(H41="Close",I41&lt;&gt;"",J41&lt;&gt;"",ISNUMBER(K41)),"Close documentée","Ouverte"))</x:f>
      </x:c>
      <x:c r="N41" s="17" t="str">
        <x:f>IF(A41="","",IF(COUNTIF($A$7:$A$56,A41)&gt;1,"ID en doublon",IF(M41="Close documentée","",IF(OR(C41="",D41="",E41="",F41="",F41="À qualifier",NOT(ISNUMBER(G41)),H41="",H41="Close"),"À documenter",IF(G41&lt;Pilotage!$B$6,"En retard","À suivre")))))</x:f>
      </x:c>
    </x:row>
    <x:row r="42" ht="64" customHeight="1">
      <x:c r="A42" s="11"/>
      <x:c r="B42" s="11"/>
      <x:c r="C42" s="11"/>
      <x:c r="D42" s="11"/>
      <x:c r="E42" s="11"/>
      <x:c r="F42" s="11"/>
      <x:c r="G42" s="14"/>
      <x:c r="H42" s="11"/>
      <x:c r="I42" s="11"/>
      <x:c r="J42" s="11"/>
      <x:c r="K42" s="14"/>
      <x:c r="L42" s="18"/>
      <x:c r="M42" s="17" t="str">
        <x:f>IF(A42="","",IF(AND(H42="Close",I42&lt;&gt;"",J42&lt;&gt;"",ISNUMBER(K42)),"Close documentée","Ouverte"))</x:f>
      </x:c>
      <x:c r="N42" s="17" t="str">
        <x:f>IF(A42="","",IF(COUNTIF($A$7:$A$56,A42)&gt;1,"ID en doublon",IF(M42="Close documentée","",IF(OR(C42="",D42="",E42="",F42="",F42="À qualifier",NOT(ISNUMBER(G42)),H42="",H42="Close"),"À documenter",IF(G42&lt;Pilotage!$B$6,"En retard","À suivre")))))</x:f>
      </x:c>
    </x:row>
    <x:row r="43" ht="64" customHeight="1">
      <x:c r="A43" s="11"/>
      <x:c r="B43" s="11"/>
      <x:c r="C43" s="11"/>
      <x:c r="D43" s="11"/>
      <x:c r="E43" s="11"/>
      <x:c r="F43" s="11"/>
      <x:c r="G43" s="14"/>
      <x:c r="H43" s="11"/>
      <x:c r="I43" s="11"/>
      <x:c r="J43" s="11"/>
      <x:c r="K43" s="14"/>
      <x:c r="L43" s="18"/>
      <x:c r="M43" s="17" t="str">
        <x:f>IF(A43="","",IF(AND(H43="Close",I43&lt;&gt;"",J43&lt;&gt;"",ISNUMBER(K43)),"Close documentée","Ouverte"))</x:f>
      </x:c>
      <x:c r="N43" s="17" t="str">
        <x:f>IF(A43="","",IF(COUNTIF($A$7:$A$56,A43)&gt;1,"ID en doublon",IF(M43="Close documentée","",IF(OR(C43="",D43="",E43="",F43="",F43="À qualifier",NOT(ISNUMBER(G43)),H43="",H43="Close"),"À documenter",IF(G43&lt;Pilotage!$B$6,"En retard","À suivre")))))</x:f>
      </x:c>
    </x:row>
    <x:row r="44" ht="64" customHeight="1">
      <x:c r="A44" s="11"/>
      <x:c r="B44" s="11"/>
      <x:c r="C44" s="11"/>
      <x:c r="D44" s="11"/>
      <x:c r="E44" s="11"/>
      <x:c r="F44" s="11"/>
      <x:c r="G44" s="14"/>
      <x:c r="H44" s="11"/>
      <x:c r="I44" s="11"/>
      <x:c r="J44" s="11"/>
      <x:c r="K44" s="14"/>
      <x:c r="L44" s="18"/>
      <x:c r="M44" s="17" t="str">
        <x:f>IF(A44="","",IF(AND(H44="Close",I44&lt;&gt;"",J44&lt;&gt;"",ISNUMBER(K44)),"Close documentée","Ouverte"))</x:f>
      </x:c>
      <x:c r="N44" s="17" t="str">
        <x:f>IF(A44="","",IF(COUNTIF($A$7:$A$56,A44)&gt;1,"ID en doublon",IF(M44="Close documentée","",IF(OR(C44="",D44="",E44="",F44="",F44="À qualifier",NOT(ISNUMBER(G44)),H44="",H44="Close"),"À documenter",IF(G44&lt;Pilotage!$B$6,"En retard","À suivre")))))</x:f>
      </x:c>
    </x:row>
    <x:row r="45" ht="64" customHeight="1">
      <x:c r="A45" s="11"/>
      <x:c r="B45" s="11"/>
      <x:c r="C45" s="11"/>
      <x:c r="D45" s="11"/>
      <x:c r="E45" s="11"/>
      <x:c r="F45" s="11"/>
      <x:c r="G45" s="14"/>
      <x:c r="H45" s="11"/>
      <x:c r="I45" s="11"/>
      <x:c r="J45" s="11"/>
      <x:c r="K45" s="14"/>
      <x:c r="L45" s="18"/>
      <x:c r="M45" s="17" t="str">
        <x:f>IF(A45="","",IF(AND(H45="Close",I45&lt;&gt;"",J45&lt;&gt;"",ISNUMBER(K45)),"Close documentée","Ouverte"))</x:f>
      </x:c>
      <x:c r="N45" s="17" t="str">
        <x:f>IF(A45="","",IF(COUNTIF($A$7:$A$56,A45)&gt;1,"ID en doublon",IF(M45="Close documentée","",IF(OR(C45="",D45="",E45="",F45="",F45="À qualifier",NOT(ISNUMBER(G45)),H45="",H45="Close"),"À documenter",IF(G45&lt;Pilotage!$B$6,"En retard","À suivre")))))</x:f>
      </x:c>
    </x:row>
    <x:row r="46" ht="64" customHeight="1">
      <x:c r="A46" s="11"/>
      <x:c r="B46" s="11"/>
      <x:c r="C46" s="11"/>
      <x:c r="D46" s="11"/>
      <x:c r="E46" s="11"/>
      <x:c r="F46" s="11"/>
      <x:c r="G46" s="14"/>
      <x:c r="H46" s="11"/>
      <x:c r="I46" s="11"/>
      <x:c r="J46" s="11"/>
      <x:c r="K46" s="14"/>
      <x:c r="L46" s="18"/>
      <x:c r="M46" s="17" t="str">
        <x:f>IF(A46="","",IF(AND(H46="Close",I46&lt;&gt;"",J46&lt;&gt;"",ISNUMBER(K46)),"Close documentée","Ouverte"))</x:f>
      </x:c>
      <x:c r="N46" s="17" t="str">
        <x:f>IF(A46="","",IF(COUNTIF($A$7:$A$56,A46)&gt;1,"ID en doublon",IF(M46="Close documentée","",IF(OR(C46="",D46="",E46="",F46="",F46="À qualifier",NOT(ISNUMBER(G46)),H46="",H46="Close"),"À documenter",IF(G46&lt;Pilotage!$B$6,"En retard","À suivre")))))</x:f>
      </x:c>
    </x:row>
    <x:row r="47" ht="64" customHeight="1">
      <x:c r="A47" s="11"/>
      <x:c r="B47" s="11"/>
      <x:c r="C47" s="11"/>
      <x:c r="D47" s="11"/>
      <x:c r="E47" s="11"/>
      <x:c r="F47" s="11"/>
      <x:c r="G47" s="14"/>
      <x:c r="H47" s="11"/>
      <x:c r="I47" s="11"/>
      <x:c r="J47" s="11"/>
      <x:c r="K47" s="14"/>
      <x:c r="L47" s="18"/>
      <x:c r="M47" s="17" t="str">
        <x:f>IF(A47="","",IF(AND(H47="Close",I47&lt;&gt;"",J47&lt;&gt;"",ISNUMBER(K47)),"Close documentée","Ouverte"))</x:f>
      </x:c>
      <x:c r="N47" s="17" t="str">
        <x:f>IF(A47="","",IF(COUNTIF($A$7:$A$56,A47)&gt;1,"ID en doublon",IF(M47="Close documentée","",IF(OR(C47="",D47="",E47="",F47="",F47="À qualifier",NOT(ISNUMBER(G47)),H47="",H47="Close"),"À documenter",IF(G47&lt;Pilotage!$B$6,"En retard","À suivre")))))</x:f>
      </x:c>
    </x:row>
    <x:row r="48" ht="64" customHeight="1">
      <x:c r="A48" s="11"/>
      <x:c r="B48" s="11"/>
      <x:c r="C48" s="11"/>
      <x:c r="D48" s="11"/>
      <x:c r="E48" s="11"/>
      <x:c r="F48" s="11"/>
      <x:c r="G48" s="14"/>
      <x:c r="H48" s="11"/>
      <x:c r="I48" s="11"/>
      <x:c r="J48" s="11"/>
      <x:c r="K48" s="14"/>
      <x:c r="L48" s="18"/>
      <x:c r="M48" s="17" t="str">
        <x:f>IF(A48="","",IF(AND(H48="Close",I48&lt;&gt;"",J48&lt;&gt;"",ISNUMBER(K48)),"Close documentée","Ouverte"))</x:f>
      </x:c>
      <x:c r="N48" s="17" t="str">
        <x:f>IF(A48="","",IF(COUNTIF($A$7:$A$56,A48)&gt;1,"ID en doublon",IF(M48="Close documentée","",IF(OR(C48="",D48="",E48="",F48="",F48="À qualifier",NOT(ISNUMBER(G48)),H48="",H48="Close"),"À documenter",IF(G48&lt;Pilotage!$B$6,"En retard","À suivre")))))</x:f>
      </x:c>
    </x:row>
    <x:row r="49" ht="64" customHeight="1">
      <x:c r="A49" s="11"/>
      <x:c r="B49" s="11"/>
      <x:c r="C49" s="11"/>
      <x:c r="D49" s="11"/>
      <x:c r="E49" s="11"/>
      <x:c r="F49" s="11"/>
      <x:c r="G49" s="14"/>
      <x:c r="H49" s="11"/>
      <x:c r="I49" s="11"/>
      <x:c r="J49" s="11"/>
      <x:c r="K49" s="14"/>
      <x:c r="L49" s="18"/>
      <x:c r="M49" s="17" t="str">
        <x:f>IF(A49="","",IF(AND(H49="Close",I49&lt;&gt;"",J49&lt;&gt;"",ISNUMBER(K49)),"Close documentée","Ouverte"))</x:f>
      </x:c>
      <x:c r="N49" s="17" t="str">
        <x:f>IF(A49="","",IF(COUNTIF($A$7:$A$56,A49)&gt;1,"ID en doublon",IF(M49="Close documentée","",IF(OR(C49="",D49="",E49="",F49="",F49="À qualifier",NOT(ISNUMBER(G49)),H49="",H49="Close"),"À documenter",IF(G49&lt;Pilotage!$B$6,"En retard","À suivre")))))</x:f>
      </x:c>
    </x:row>
    <x:row r="50" ht="64" customHeight="1">
      <x:c r="A50" s="11"/>
      <x:c r="B50" s="11"/>
      <x:c r="C50" s="11"/>
      <x:c r="D50" s="11"/>
      <x:c r="E50" s="11"/>
      <x:c r="F50" s="11"/>
      <x:c r="G50" s="14"/>
      <x:c r="H50" s="11"/>
      <x:c r="I50" s="11"/>
      <x:c r="J50" s="11"/>
      <x:c r="K50" s="14"/>
      <x:c r="L50" s="18"/>
      <x:c r="M50" s="17" t="str">
        <x:f>IF(A50="","",IF(AND(H50="Close",I50&lt;&gt;"",J50&lt;&gt;"",ISNUMBER(K50)),"Close documentée","Ouverte"))</x:f>
      </x:c>
      <x:c r="N50" s="17" t="str">
        <x:f>IF(A50="","",IF(COUNTIF($A$7:$A$56,A50)&gt;1,"ID en doublon",IF(M50="Close documentée","",IF(OR(C50="",D50="",E50="",F50="",F50="À qualifier",NOT(ISNUMBER(G50)),H50="",H50="Close"),"À documenter",IF(G50&lt;Pilotage!$B$6,"En retard","À suivre")))))</x:f>
      </x:c>
    </x:row>
    <x:row r="51" ht="64" customHeight="1">
      <x:c r="A51" s="11"/>
      <x:c r="B51" s="11"/>
      <x:c r="C51" s="11"/>
      <x:c r="D51" s="11"/>
      <x:c r="E51" s="11"/>
      <x:c r="F51" s="11"/>
      <x:c r="G51" s="14"/>
      <x:c r="H51" s="11"/>
      <x:c r="I51" s="11"/>
      <x:c r="J51" s="11"/>
      <x:c r="K51" s="14"/>
      <x:c r="L51" s="18"/>
      <x:c r="M51" s="17" t="str">
        <x:f>IF(A51="","",IF(AND(H51="Close",I51&lt;&gt;"",J51&lt;&gt;"",ISNUMBER(K51)),"Close documentée","Ouverte"))</x:f>
      </x:c>
      <x:c r="N51" s="17" t="str">
        <x:f>IF(A51="","",IF(COUNTIF($A$7:$A$56,A51)&gt;1,"ID en doublon",IF(M51="Close documentée","",IF(OR(C51="",D51="",E51="",F51="",F51="À qualifier",NOT(ISNUMBER(G51)),H51="",H51="Close"),"À documenter",IF(G51&lt;Pilotage!$B$6,"En retard","À suivre")))))</x:f>
      </x:c>
    </x:row>
    <x:row r="52" ht="64" customHeight="1">
      <x:c r="A52" s="11"/>
      <x:c r="B52" s="11"/>
      <x:c r="C52" s="11"/>
      <x:c r="D52" s="11"/>
      <x:c r="E52" s="11"/>
      <x:c r="F52" s="11"/>
      <x:c r="G52" s="14"/>
      <x:c r="H52" s="11"/>
      <x:c r="I52" s="11"/>
      <x:c r="J52" s="11"/>
      <x:c r="K52" s="14"/>
      <x:c r="L52" s="18"/>
      <x:c r="M52" s="17" t="str">
        <x:f>IF(A52="","",IF(AND(H52="Close",I52&lt;&gt;"",J52&lt;&gt;"",ISNUMBER(K52)),"Close documentée","Ouverte"))</x:f>
      </x:c>
      <x:c r="N52" s="17" t="str">
        <x:f>IF(A52="","",IF(COUNTIF($A$7:$A$56,A52)&gt;1,"ID en doublon",IF(M52="Close documentée","",IF(OR(C52="",D52="",E52="",F52="",F52="À qualifier",NOT(ISNUMBER(G52)),H52="",H52="Close"),"À documenter",IF(G52&lt;Pilotage!$B$6,"En retard","À suivre")))))</x:f>
      </x:c>
    </x:row>
    <x:row r="53" ht="64" customHeight="1">
      <x:c r="A53" s="11"/>
      <x:c r="B53" s="11"/>
      <x:c r="C53" s="11"/>
      <x:c r="D53" s="11"/>
      <x:c r="E53" s="11"/>
      <x:c r="F53" s="11"/>
      <x:c r="G53" s="14"/>
      <x:c r="H53" s="11"/>
      <x:c r="I53" s="11"/>
      <x:c r="J53" s="11"/>
      <x:c r="K53" s="14"/>
      <x:c r="L53" s="18"/>
      <x:c r="M53" s="17" t="str">
        <x:f>IF(A53="","",IF(AND(H53="Close",I53&lt;&gt;"",J53&lt;&gt;"",ISNUMBER(K53)),"Close documentée","Ouverte"))</x:f>
      </x:c>
      <x:c r="N53" s="17" t="str">
        <x:f>IF(A53="","",IF(COUNTIF($A$7:$A$56,A53)&gt;1,"ID en doublon",IF(M53="Close documentée","",IF(OR(C53="",D53="",E53="",F53="",F53="À qualifier",NOT(ISNUMBER(G53)),H53="",H53="Close"),"À documenter",IF(G53&lt;Pilotage!$B$6,"En retard","À suivre")))))</x:f>
      </x:c>
    </x:row>
    <x:row r="54" ht="64" customHeight="1">
      <x:c r="A54" s="11"/>
      <x:c r="B54" s="11"/>
      <x:c r="C54" s="11"/>
      <x:c r="D54" s="11"/>
      <x:c r="E54" s="11"/>
      <x:c r="F54" s="11"/>
      <x:c r="G54" s="14"/>
      <x:c r="H54" s="11"/>
      <x:c r="I54" s="11"/>
      <x:c r="J54" s="11"/>
      <x:c r="K54" s="14"/>
      <x:c r="L54" s="18"/>
      <x:c r="M54" s="17" t="str">
        <x:f>IF(A54="","",IF(AND(H54="Close",I54&lt;&gt;"",J54&lt;&gt;"",ISNUMBER(K54)),"Close documentée","Ouverte"))</x:f>
      </x:c>
      <x:c r="N54" s="17" t="str">
        <x:f>IF(A54="","",IF(COUNTIF($A$7:$A$56,A54)&gt;1,"ID en doublon",IF(M54="Close documentée","",IF(OR(C54="",D54="",E54="",F54="",F54="À qualifier",NOT(ISNUMBER(G54)),H54="",H54="Close"),"À documenter",IF(G54&lt;Pilotage!$B$6,"En retard","À suivre")))))</x:f>
      </x:c>
    </x:row>
    <x:row r="55" ht="64" customHeight="1">
      <x:c r="A55" s="11"/>
      <x:c r="B55" s="11"/>
      <x:c r="C55" s="11"/>
      <x:c r="D55" s="11"/>
      <x:c r="E55" s="11"/>
      <x:c r="F55" s="11"/>
      <x:c r="G55" s="14"/>
      <x:c r="H55" s="11"/>
      <x:c r="I55" s="11"/>
      <x:c r="J55" s="11"/>
      <x:c r="K55" s="14"/>
      <x:c r="L55" s="18"/>
      <x:c r="M55" s="17" t="str">
        <x:f>IF(A55="","",IF(AND(H55="Close",I55&lt;&gt;"",J55&lt;&gt;"",ISNUMBER(K55)),"Close documentée","Ouverte"))</x:f>
      </x:c>
      <x:c r="N55" s="17" t="str">
        <x:f>IF(A55="","",IF(COUNTIF($A$7:$A$56,A55)&gt;1,"ID en doublon",IF(M55="Close documentée","",IF(OR(C55="",D55="",E55="",F55="",F55="À qualifier",NOT(ISNUMBER(G55)),H55="",H55="Close"),"À documenter",IF(G55&lt;Pilotage!$B$6,"En retard","À suivre")))))</x:f>
      </x:c>
    </x:row>
    <x:row r="56" ht="64" customHeight="1">
      <x:c r="A56" s="11"/>
      <x:c r="B56" s="11"/>
      <x:c r="C56" s="11"/>
      <x:c r="D56" s="11"/>
      <x:c r="E56" s="11"/>
      <x:c r="F56" s="11"/>
      <x:c r="G56" s="14"/>
      <x:c r="H56" s="11"/>
      <x:c r="I56" s="11"/>
      <x:c r="J56" s="11"/>
      <x:c r="K56" s="14"/>
      <x:c r="L56" s="18"/>
      <x:c r="M56" s="17" t="str">
        <x:f>IF(A56="","",IF(AND(H56="Close",I56&lt;&gt;"",J56&lt;&gt;"",ISNUMBER(K56)),"Close documentée","Ouverte"))</x:f>
      </x:c>
      <x:c r="N56" s="17" t="str">
        <x:f>IF(A56="","",IF(COUNTIF($A$7:$A$56,A56)&gt;1,"ID en doublon",IF(M56="Close documentée","",IF(OR(C56="",D56="",E56="",F56="",F56="À qualifier",NOT(ISNUMBER(G56)),H56="",H56="Close"),"À documenter",IF(G56&lt;Pilotage!$B$6,"En retard","À suivre")))))</x:f>
      </x:c>
    </x:row>
    <x:row r="57">
      <x:c r="A57" s="2"/>
      <x:c r="B57" s="2"/>
      <x:c r="C57" s="2"/>
      <x:c r="D57" s="2"/>
      <x:c r="E57" s="2"/>
      <x:c r="F57" s="2"/>
      <x:c r="G57" s="2"/>
      <x:c r="H57" s="2"/>
      <x:c r="I57" s="2"/>
      <x:c r="J57" s="2"/>
      <x:c r="K57" s="2"/>
      <x:c r="L57" s="2"/>
      <x:c r="M57" s="2"/>
      <x:c r="N57" s="2"/>
    </x:row>
    <x:row r="58">
      <x:c r="A58" s="2"/>
      <x:c r="B58" s="2"/>
      <x:c r="C58" s="2"/>
      <x:c r="D58" s="2"/>
      <x:c r="E58" s="2"/>
      <x:c r="F58" s="2"/>
      <x:c r="G58" s="2"/>
      <x:c r="H58" s="2"/>
      <x:c r="I58" s="2"/>
      <x:c r="J58" s="2"/>
      <x:c r="K58" s="2"/>
      <x:c r="L58" s="2"/>
      <x:c r="M58" s="2"/>
      <x:c r="N58" s="2"/>
    </x:row>
  </x:sheetData>
  <x:mergeCells>
    <x:mergeCell ref="A4:N4"/>
  </x:mergeCells>
  <x:conditionalFormatting sqref="N7:N56">
    <x:cfRule type="containsText" dxfId="0" priority="1" operator="containsText" text="En retard"/>
    <x:cfRule type="containsText" dxfId="1" priority="2" operator="containsText" text="À documenter"/>
  </x:conditionalFormatting>
  <x:dataValidations count="3">
    <x:dataValidation type="list" sqref="B7:B56">
      <x:formula1>"Études,Avant travaux,Chantier,Réception,Suivi"</x:formula1>
    </x:dataValidation>
    <x:dataValidation type="list" sqref="F7:F56">
      <x:formula1>"Oui,Non,À qualifier"</x:formula1>
    </x:dataValidation>
    <x:dataValidation type="list" sqref="H7:H56">
      <x:formula1>"À faire,En cours,En attente,Close"</x:formula1>
    </x:dataValidation>
  </x:dataValidations>
  <x:pageMargins left="0.7" right="0.7" top="0.75" bottom="0.75" header="0.3" footer="0.3"/>
  <x:tableParts count="1">
    <x:tablePart xmlns:r="http://schemas.openxmlformats.org/officeDocument/2006/relationships" r:id="R08a2f2bdad3e4673"/>
  </x:tableParts>
</x:worksheet>
</file>

<file path=xl/worksheets/sheet6.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13" hidden="0" customWidth="1"/>
    <x:col min="2" max="2" width="20" hidden="0" customWidth="1"/>
    <x:col min="3" max="3" width="34" hidden="0" customWidth="1"/>
    <x:col min="4" max="4" width="34" hidden="0" customWidth="1"/>
    <x:col min="5" max="5" width="25" hidden="0" customWidth="1"/>
    <x:col min="6" max="6" width="36" hidden="0" customWidth="1"/>
    <x:col min="7" max="7" width="35" hidden="0" customWidth="1"/>
    <x:col min="8" max="8" width="30" hidden="0" customWidth="1"/>
    <x:col min="9" max="9" width="29" hidden="0" customWidth="1"/>
    <x:col min="10" max="10" width="32" hidden="0" customWidth="1"/>
  </x:cols>
  <x:sheetData>
    <x:row r="1">
      <x:c r="A1" s="2"/>
      <x:c r="B1" s="2"/>
      <x:c r="C1" s="2"/>
      <x:c r="D1" s="2"/>
      <x:c r="E1" s="2"/>
      <x:c r="F1" s="2"/>
      <x:c r="G1" s="2"/>
      <x:c r="H1" s="2"/>
      <x:c r="I1" s="2"/>
      <x:c r="J1" s="2"/>
    </x:row>
    <x:row r="2" ht="30" customHeight="1">
      <x:c r="A2" s="3" t="str">
        <x:v>Journal des faits et des décisions</x:v>
      </x:c>
      <x:c r="B2" s="2"/>
      <x:c r="C2" s="2"/>
      <x:c r="D2" s="2"/>
      <x:c r="E2" s="2"/>
      <x:c r="F2" s="2"/>
      <x:c r="G2" s="2"/>
      <x:c r="H2" s="2"/>
      <x:c r="I2" s="2"/>
      <x:c r="J2" s="2"/>
    </x:row>
    <x:row r="3">
      <x:c r="A3" s="2"/>
      <x:c r="B3" s="2"/>
      <x:c r="C3" s="2"/>
      <x:c r="D3" s="2"/>
      <x:c r="E3" s="2"/>
      <x:c r="F3" s="2"/>
      <x:c r="G3" s="2"/>
      <x:c r="H3" s="2"/>
      <x:c r="I3" s="2"/>
      <x:c r="J3" s="2"/>
    </x:row>
    <x:row r="4" ht="44" customHeight="1">
      <x:c r="A4" s="4" t="str">
        <x:v>Conserver les anciennes lignes. Toute nouvelle décision indique ce qu’elle modifie et la pièce antérieure remplacée. L’ordre donné par une personne habilitée reste indispensable.</x:v>
      </x:c>
      <x:c r="B4" s="2"/>
      <x:c r="C4" s="2"/>
      <x:c r="D4" s="2"/>
      <x:c r="E4" s="2"/>
      <x:c r="F4" s="2"/>
      <x:c r="G4" s="2"/>
      <x:c r="H4" s="2"/>
      <x:c r="I4" s="2"/>
      <x:c r="J4" s="2"/>
    </x:row>
    <x:row r="5">
      <x:c r="A5" s="2"/>
      <x:c r="B5" s="2"/>
      <x:c r="C5" s="2"/>
      <x:c r="D5" s="2"/>
      <x:c r="E5" s="2"/>
      <x:c r="F5" s="2"/>
      <x:c r="G5" s="2"/>
      <x:c r="H5" s="2"/>
      <x:c r="I5" s="2"/>
      <x:c r="J5" s="2"/>
    </x:row>
    <x:row r="6" ht="38" customHeight="1">
      <x:c r="A6" s="16" t="str">
        <x:v>ID événement</x:v>
      </x:c>
      <x:c r="B6" s="16" t="str">
        <x:v>Date / heure</x:v>
      </x:c>
      <x:c r="C6" s="16" t="str">
        <x:v>Fait nouveau / déclencheur</x:v>
      </x:c>
      <x:c r="D6" s="16" t="str">
        <x:v>Tâche / périmètre affecté</x:v>
      </x:c>
      <x:c r="E6" s="16" t="str">
        <x:v>Auteur habilité</x:v>
      </x:c>
      <x:c r="F6" s="16" t="str">
        <x:v>Instruction / décision</x:v>
      </x:c>
      <x:c r="G6" s="16" t="str">
        <x:v>Condition de reprise</x:v>
      </x:c>
      <x:c r="H6" s="16" t="str">
        <x:v>Preuve et décision remplacée</x:v>
      </x:c>
      <x:c r="I6" s="16" t="str">
        <x:v>Destinataires informés</x:v>
      </x:c>
      <x:c r="J6" s="16" t="str">
        <x:v>Prochaine action / ID</x:v>
      </x:c>
    </x:row>
    <x:row r="7" ht="64" customHeight="1">
      <x:c r="A7" s="11"/>
      <x:c r="B7" s="19"/>
      <x:c r="C7" s="11"/>
      <x:c r="D7" s="11"/>
      <x:c r="E7" s="11"/>
      <x:c r="F7" s="11"/>
      <x:c r="G7" s="11"/>
      <x:c r="H7" s="11"/>
      <x:c r="I7" s="11"/>
      <x:c r="J7" s="11"/>
    </x:row>
    <x:row r="8" ht="64" customHeight="1">
      <x:c r="A8" s="11"/>
      <x:c r="B8" s="19"/>
      <x:c r="C8" s="11"/>
      <x:c r="D8" s="11"/>
      <x:c r="E8" s="11"/>
      <x:c r="F8" s="11"/>
      <x:c r="G8" s="11"/>
      <x:c r="H8" s="11"/>
      <x:c r="I8" s="11"/>
      <x:c r="J8" s="11"/>
    </x:row>
    <x:row r="9" ht="64" customHeight="1">
      <x:c r="A9" s="11"/>
      <x:c r="B9" s="19"/>
      <x:c r="C9" s="11"/>
      <x:c r="D9" s="11"/>
      <x:c r="E9" s="11"/>
      <x:c r="F9" s="11"/>
      <x:c r="G9" s="11"/>
      <x:c r="H9" s="11"/>
      <x:c r="I9" s="11"/>
      <x:c r="J9" s="11"/>
    </x:row>
    <x:row r="10" ht="64" customHeight="1">
      <x:c r="A10" s="11"/>
      <x:c r="B10" s="19"/>
      <x:c r="C10" s="11"/>
      <x:c r="D10" s="11"/>
      <x:c r="E10" s="11"/>
      <x:c r="F10" s="11"/>
      <x:c r="G10" s="11"/>
      <x:c r="H10" s="11"/>
      <x:c r="I10" s="11"/>
      <x:c r="J10" s="11"/>
    </x:row>
    <x:row r="11" ht="64" customHeight="1">
      <x:c r="A11" s="11"/>
      <x:c r="B11" s="19"/>
      <x:c r="C11" s="11"/>
      <x:c r="D11" s="11"/>
      <x:c r="E11" s="11"/>
      <x:c r="F11" s="11"/>
      <x:c r="G11" s="11"/>
      <x:c r="H11" s="11"/>
      <x:c r="I11" s="11"/>
      <x:c r="J11" s="11"/>
    </x:row>
    <x:row r="12" ht="64" customHeight="1">
      <x:c r="A12" s="11"/>
      <x:c r="B12" s="19"/>
      <x:c r="C12" s="11"/>
      <x:c r="D12" s="11"/>
      <x:c r="E12" s="11"/>
      <x:c r="F12" s="11"/>
      <x:c r="G12" s="11"/>
      <x:c r="H12" s="11"/>
      <x:c r="I12" s="11"/>
      <x:c r="J12" s="11"/>
    </x:row>
    <x:row r="13" ht="64" customHeight="1">
      <x:c r="A13" s="11"/>
      <x:c r="B13" s="19"/>
      <x:c r="C13" s="11"/>
      <x:c r="D13" s="11"/>
      <x:c r="E13" s="11"/>
      <x:c r="F13" s="11"/>
      <x:c r="G13" s="11"/>
      <x:c r="H13" s="11"/>
      <x:c r="I13" s="11"/>
      <x:c r="J13" s="11"/>
    </x:row>
    <x:row r="14" ht="64" customHeight="1">
      <x:c r="A14" s="11"/>
      <x:c r="B14" s="19"/>
      <x:c r="C14" s="11"/>
      <x:c r="D14" s="11"/>
      <x:c r="E14" s="11"/>
      <x:c r="F14" s="11"/>
      <x:c r="G14" s="11"/>
      <x:c r="H14" s="11"/>
      <x:c r="I14" s="11"/>
      <x:c r="J14" s="11"/>
    </x:row>
    <x:row r="15" ht="64" customHeight="1">
      <x:c r="A15" s="11"/>
      <x:c r="B15" s="19"/>
      <x:c r="C15" s="11"/>
      <x:c r="D15" s="11"/>
      <x:c r="E15" s="11"/>
      <x:c r="F15" s="11"/>
      <x:c r="G15" s="11"/>
      <x:c r="H15" s="11"/>
      <x:c r="I15" s="11"/>
      <x:c r="J15" s="11"/>
    </x:row>
    <x:row r="16" ht="64" customHeight="1">
      <x:c r="A16" s="11"/>
      <x:c r="B16" s="19"/>
      <x:c r="C16" s="11"/>
      <x:c r="D16" s="11"/>
      <x:c r="E16" s="11"/>
      <x:c r="F16" s="11"/>
      <x:c r="G16" s="11"/>
      <x:c r="H16" s="11"/>
      <x:c r="I16" s="11"/>
      <x:c r="J16" s="11"/>
    </x:row>
    <x:row r="17" ht="64" customHeight="1">
      <x:c r="A17" s="11"/>
      <x:c r="B17" s="19"/>
      <x:c r="C17" s="11"/>
      <x:c r="D17" s="11"/>
      <x:c r="E17" s="11"/>
      <x:c r="F17" s="11"/>
      <x:c r="G17" s="11"/>
      <x:c r="H17" s="11"/>
      <x:c r="I17" s="11"/>
      <x:c r="J17" s="11"/>
    </x:row>
    <x:row r="18" ht="64" customHeight="1">
      <x:c r="A18" s="11"/>
      <x:c r="B18" s="19"/>
      <x:c r="C18" s="11"/>
      <x:c r="D18" s="11"/>
      <x:c r="E18" s="11"/>
      <x:c r="F18" s="11"/>
      <x:c r="G18" s="11"/>
      <x:c r="H18" s="11"/>
      <x:c r="I18" s="11"/>
      <x:c r="J18" s="11"/>
    </x:row>
    <x:row r="19" ht="64" customHeight="1">
      <x:c r="A19" s="11"/>
      <x:c r="B19" s="19"/>
      <x:c r="C19" s="11"/>
      <x:c r="D19" s="11"/>
      <x:c r="E19" s="11"/>
      <x:c r="F19" s="11"/>
      <x:c r="G19" s="11"/>
      <x:c r="H19" s="11"/>
      <x:c r="I19" s="11"/>
      <x:c r="J19" s="11"/>
    </x:row>
    <x:row r="20" ht="64" customHeight="1">
      <x:c r="A20" s="11"/>
      <x:c r="B20" s="19"/>
      <x:c r="C20" s="11"/>
      <x:c r="D20" s="11"/>
      <x:c r="E20" s="11"/>
      <x:c r="F20" s="11"/>
      <x:c r="G20" s="11"/>
      <x:c r="H20" s="11"/>
      <x:c r="I20" s="11"/>
      <x:c r="J20" s="11"/>
    </x:row>
    <x:row r="21" ht="64" customHeight="1">
      <x:c r="A21" s="11"/>
      <x:c r="B21" s="19"/>
      <x:c r="C21" s="11"/>
      <x:c r="D21" s="11"/>
      <x:c r="E21" s="11"/>
      <x:c r="F21" s="11"/>
      <x:c r="G21" s="11"/>
      <x:c r="H21" s="11"/>
      <x:c r="I21" s="11"/>
      <x:c r="J21" s="11"/>
    </x:row>
    <x:row r="22" ht="64" customHeight="1">
      <x:c r="A22" s="11"/>
      <x:c r="B22" s="19"/>
      <x:c r="C22" s="11"/>
      <x:c r="D22" s="11"/>
      <x:c r="E22" s="11"/>
      <x:c r="F22" s="11"/>
      <x:c r="G22" s="11"/>
      <x:c r="H22" s="11"/>
      <x:c r="I22" s="11"/>
      <x:c r="J22" s="11"/>
    </x:row>
    <x:row r="23" ht="64" customHeight="1">
      <x:c r="A23" s="11"/>
      <x:c r="B23" s="19"/>
      <x:c r="C23" s="11"/>
      <x:c r="D23" s="11"/>
      <x:c r="E23" s="11"/>
      <x:c r="F23" s="11"/>
      <x:c r="G23" s="11"/>
      <x:c r="H23" s="11"/>
      <x:c r="I23" s="11"/>
      <x:c r="J23" s="11"/>
    </x:row>
    <x:row r="24" ht="64" customHeight="1">
      <x:c r="A24" s="11"/>
      <x:c r="B24" s="19"/>
      <x:c r="C24" s="11"/>
      <x:c r="D24" s="11"/>
      <x:c r="E24" s="11"/>
      <x:c r="F24" s="11"/>
      <x:c r="G24" s="11"/>
      <x:c r="H24" s="11"/>
      <x:c r="I24" s="11"/>
      <x:c r="J24" s="11"/>
    </x:row>
    <x:row r="25" ht="64" customHeight="1">
      <x:c r="A25" s="11"/>
      <x:c r="B25" s="19"/>
      <x:c r="C25" s="11"/>
      <x:c r="D25" s="11"/>
      <x:c r="E25" s="11"/>
      <x:c r="F25" s="11"/>
      <x:c r="G25" s="11"/>
      <x:c r="H25" s="11"/>
      <x:c r="I25" s="11"/>
      <x:c r="J25" s="11"/>
    </x:row>
    <x:row r="26" ht="64" customHeight="1">
      <x:c r="A26" s="11"/>
      <x:c r="B26" s="19"/>
      <x:c r="C26" s="11"/>
      <x:c r="D26" s="11"/>
      <x:c r="E26" s="11"/>
      <x:c r="F26" s="11"/>
      <x:c r="G26" s="11"/>
      <x:c r="H26" s="11"/>
      <x:c r="I26" s="11"/>
      <x:c r="J26" s="11"/>
    </x:row>
    <x:row r="27" ht="64" customHeight="1">
      <x:c r="A27" s="11"/>
      <x:c r="B27" s="19"/>
      <x:c r="C27" s="11"/>
      <x:c r="D27" s="11"/>
      <x:c r="E27" s="11"/>
      <x:c r="F27" s="11"/>
      <x:c r="G27" s="11"/>
      <x:c r="H27" s="11"/>
      <x:c r="I27" s="11"/>
      <x:c r="J27" s="11"/>
    </x:row>
    <x:row r="28" ht="64" customHeight="1">
      <x:c r="A28" s="11"/>
      <x:c r="B28" s="19"/>
      <x:c r="C28" s="11"/>
      <x:c r="D28" s="11"/>
      <x:c r="E28" s="11"/>
      <x:c r="F28" s="11"/>
      <x:c r="G28" s="11"/>
      <x:c r="H28" s="11"/>
      <x:c r="I28" s="11"/>
      <x:c r="J28" s="11"/>
    </x:row>
    <x:row r="29" ht="64" customHeight="1">
      <x:c r="A29" s="11"/>
      <x:c r="B29" s="19"/>
      <x:c r="C29" s="11"/>
      <x:c r="D29" s="11"/>
      <x:c r="E29" s="11"/>
      <x:c r="F29" s="11"/>
      <x:c r="G29" s="11"/>
      <x:c r="H29" s="11"/>
      <x:c r="I29" s="11"/>
      <x:c r="J29" s="11"/>
    </x:row>
    <x:row r="30" ht="64" customHeight="1">
      <x:c r="A30" s="11"/>
      <x:c r="B30" s="19"/>
      <x:c r="C30" s="11"/>
      <x:c r="D30" s="11"/>
      <x:c r="E30" s="11"/>
      <x:c r="F30" s="11"/>
      <x:c r="G30" s="11"/>
      <x:c r="H30" s="11"/>
      <x:c r="I30" s="11"/>
      <x:c r="J30" s="11"/>
    </x:row>
    <x:row r="31" ht="64" customHeight="1">
      <x:c r="A31" s="11"/>
      <x:c r="B31" s="19"/>
      <x:c r="C31" s="11"/>
      <x:c r="D31" s="11"/>
      <x:c r="E31" s="11"/>
      <x:c r="F31" s="11"/>
      <x:c r="G31" s="11"/>
      <x:c r="H31" s="11"/>
      <x:c r="I31" s="11"/>
      <x:c r="J31" s="11"/>
    </x:row>
    <x:row r="32" ht="64" customHeight="1">
      <x:c r="A32" s="11"/>
      <x:c r="B32" s="19"/>
      <x:c r="C32" s="11"/>
      <x:c r="D32" s="11"/>
      <x:c r="E32" s="11"/>
      <x:c r="F32" s="11"/>
      <x:c r="G32" s="11"/>
      <x:c r="H32" s="11"/>
      <x:c r="I32" s="11"/>
      <x:c r="J32" s="11"/>
    </x:row>
    <x:row r="33" ht="64" customHeight="1">
      <x:c r="A33" s="11"/>
      <x:c r="B33" s="19"/>
      <x:c r="C33" s="11"/>
      <x:c r="D33" s="11"/>
      <x:c r="E33" s="11"/>
      <x:c r="F33" s="11"/>
      <x:c r="G33" s="11"/>
      <x:c r="H33" s="11"/>
      <x:c r="I33" s="11"/>
      <x:c r="J33" s="11"/>
    </x:row>
    <x:row r="34" ht="64" customHeight="1">
      <x:c r="A34" s="11"/>
      <x:c r="B34" s="19"/>
      <x:c r="C34" s="11"/>
      <x:c r="D34" s="11"/>
      <x:c r="E34" s="11"/>
      <x:c r="F34" s="11"/>
      <x:c r="G34" s="11"/>
      <x:c r="H34" s="11"/>
      <x:c r="I34" s="11"/>
      <x:c r="J34" s="11"/>
    </x:row>
    <x:row r="35" ht="64" customHeight="1">
      <x:c r="A35" s="11"/>
      <x:c r="B35" s="19"/>
      <x:c r="C35" s="11"/>
      <x:c r="D35" s="11"/>
      <x:c r="E35" s="11"/>
      <x:c r="F35" s="11"/>
      <x:c r="G35" s="11"/>
      <x:c r="H35" s="11"/>
      <x:c r="I35" s="11"/>
      <x:c r="J35" s="11"/>
    </x:row>
    <x:row r="36" ht="64" customHeight="1">
      <x:c r="A36" s="11"/>
      <x:c r="B36" s="19"/>
      <x:c r="C36" s="11"/>
      <x:c r="D36" s="11"/>
      <x:c r="E36" s="11"/>
      <x:c r="F36" s="11"/>
      <x:c r="G36" s="11"/>
      <x:c r="H36" s="11"/>
      <x:c r="I36" s="11"/>
      <x:c r="J36" s="11"/>
    </x:row>
    <x:row r="37">
      <x:c r="A37" s="2"/>
      <x:c r="B37" s="2"/>
      <x:c r="C37" s="2"/>
      <x:c r="D37" s="2"/>
      <x:c r="E37" s="2"/>
      <x:c r="F37" s="2"/>
      <x:c r="G37" s="2"/>
      <x:c r="H37" s="2"/>
      <x:c r="I37" s="2"/>
      <x:c r="J37" s="2"/>
    </x:row>
    <x:row r="38">
      <x:c r="A38" s="2"/>
      <x:c r="B38" s="2"/>
      <x:c r="C38" s="2"/>
      <x:c r="D38" s="2"/>
      <x:c r="E38" s="2"/>
      <x:c r="F38" s="2"/>
      <x:c r="G38" s="2"/>
      <x:c r="H38" s="2"/>
      <x:c r="I38" s="2"/>
      <x:c r="J38" s="2"/>
    </x:row>
  </x:sheetData>
  <x:mergeCells>
    <x:mergeCell ref="A4:J4"/>
  </x:mergeCells>
  <x:pageMargins left="0.7" right="0.7" top="0.75" bottom="0.75" header="0.3" footer="0.3"/>
  <x:tableParts count="1">
    <x:tablePart xmlns:r="http://schemas.openxmlformats.org/officeDocument/2006/relationships" r:id="R6b8fceb6708a42be"/>
  </x:tableParts>
</x:worksheet>
</file>

<file path=xl/worksheets/sheet7.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25" hidden="0" customWidth="1"/>
    <x:col min="2" max="2" width="39" hidden="0" customWidth="1"/>
    <x:col min="3" max="3" width="43" hidden="0" customWidth="1"/>
    <x:col min="4" max="4" width="35" hidden="0" customWidth="1"/>
    <x:col min="5" max="5" width="40" hidden="0" customWidth="1"/>
    <x:col min="6" max="6" width="40" hidden="0" customWidth="1"/>
  </x:cols>
  <x:sheetData>
    <x:row r="1">
      <x:c r="A1" s="2"/>
      <x:c r="B1" s="2"/>
      <x:c r="C1" s="2"/>
      <x:c r="D1" s="2"/>
      <x:c r="E1" s="2"/>
      <x:c r="F1" s="2"/>
    </x:row>
    <x:row r="2" ht="30" customHeight="1">
      <x:c r="A2" s="3" t="str">
        <x:v>Trois cas pour prendre en main le classeur</x:v>
      </x:c>
      <x:c r="B2" s="2"/>
      <x:c r="C2" s="2"/>
      <x:c r="D2" s="2"/>
      <x:c r="E2" s="2"/>
      <x:c r="F2" s="2"/>
    </x:row>
    <x:row r="3">
      <x:c r="A3" s="2"/>
      <x:c r="B3" s="2"/>
      <x:c r="C3" s="2"/>
      <x:c r="D3" s="2"/>
      <x:c r="E3" s="2"/>
      <x:c r="F3" s="2"/>
    </x:row>
    <x:row r="4" ht="44" customHeight="1">
      <x:c r="A4" s="4" t="str">
        <x:v>EXEMPLES FICTIFS — ne pas confondre avec un dossier réel. Reprendre les modèles de formulation, puis les adapter et les documenter.</x:v>
      </x:c>
      <x:c r="B4" s="2"/>
      <x:c r="C4" s="2"/>
      <x:c r="D4" s="2"/>
      <x:c r="E4" s="2"/>
      <x:c r="F4" s="2"/>
    </x:row>
    <x:row r="5">
      <x:c r="A5" s="2"/>
      <x:c r="B5" s="2"/>
      <x:c r="C5" s="2"/>
      <x:c r="D5" s="2"/>
      <x:c r="E5" s="2"/>
      <x:c r="F5" s="2"/>
    </x:row>
    <x:row r="6" ht="38" customHeight="1">
      <x:c r="A6" s="16" t="str">
        <x:v>Situation</x:v>
      </x:c>
      <x:c r="B6" s="16" t="str">
        <x:v>Constat précis</x:v>
      </x:c>
      <x:c r="C6" s="16" t="str">
        <x:v>Action à ouvrir</x:v>
      </x:c>
      <x:c r="D6" s="16" t="str">
        <x:v>Responsable à confirmer</x:v>
      </x:c>
      <x:c r="E6" s="16" t="str">
        <x:v>Preuve de traitement</x:v>
      </x:c>
      <x:c r="F6" s="16" t="str">
        <x:v>Décision / suivi</x:v>
      </x:c>
    </x:row>
    <x:row r="7" ht="130" customHeight="1">
      <x:c r="A7" s="20" t="str">
        <x:v>Réseau sous alignement</x:v>
      </x:c>
      <x:c r="B7" s="20" t="str">
        <x:v>A07 : cavité non inspectée. Le tracé approche la zone racinaire.</x:v>
      </x:c>
      <x:c r="C7" s="20" t="str">
        <x:v>Faire compléter l’examen naturaliste et comparer un tracé évitant les racines.</x:v>
      </x:c>
      <x:c r="D7" s="20" t="str">
        <x:v>Maître d’ouvrage du réseau, avec les gestionnaires concernés.</x:v>
      </x:c>
      <x:c r="E7" s="20" t="str">
        <x:v>Plan révisé, conclusion datée et limites ; actes requis identifiés.</x:v>
      </x:c>
      <x:c r="F7" s="20" t="str">
        <x:v>Consigner la tâche pouvant être engagée et les conditions. Réexaminer si le tracé change.</x:v>
      </x:c>
    </x:row>
    <x:row r="8" ht="130" customHeight="1">
      <x:c r="A8" s="20" t="str">
        <x:v>Danger après tempête</x:v>
      </x:c>
      <x:c r="B8" s="20" t="str">
        <x:v>Arbre menaçant un cheminement ; indice d’habitat protégé.</x:v>
      </x:c>
      <x:c r="C8" s="20" t="str">
        <x:v>Mettre en sécurité, apprécier le danger et circonscrire l’intervention nécessaire.</x:v>
      </x:c>
      <x:c r="D8" s="20" t="str">
        <x:v>Autorité de police et gestionnaire dans leurs compétences.</x:v>
      </x:c>
      <x:c r="E8" s="20" t="str">
        <x:v>Photos, heure, diagnostic, alternatives, instructions et informations aux autorités.</x:v>
      </x:c>
      <x:c r="F8" s="20" t="str">
        <x:v>Ne pas retarder la sauvegarde nécessaire. Tracer le fondement et vérifier les autres protections.</x:v>
      </x:c>
    </x:row>
    <x:row r="9" ht="130" customHeight="1">
      <x:c r="A9" s="20" t="str">
        <x:v>Dépérissement après travaux</x:v>
      </x:c>
      <x:c r="B9" s="20" t="str">
        <x:v>Dégradation observée après tranchée ; causalité non établie.</x:v>
      </x:c>
      <x:c r="C9" s="20" t="str">
        <x:v>Comparer à l’état initial et examiner racines, sol, eau et autres causes.</x:v>
      </x:c>
      <x:c r="D9" s="20" t="str">
        <x:v>Gestionnaire du patrimoine avec expertise adaptée.</x:v>
      </x:c>
      <x:c r="E9" s="20" t="str">
        <x:v>État initial, inspection, historique des travaux et rapport contradictoire si pertinent.</x:v>
      </x:c>
      <x:c r="F9" s="20" t="str">
        <x:v>Désigner le responsable des suites, le financement et la prochaine inspection.</x:v>
      </x:c>
    </x:row>
    <x:row r="10">
      <x:c r="A10" s="2"/>
      <x:c r="B10" s="2"/>
      <x:c r="C10" s="2"/>
      <x:c r="D10" s="2"/>
      <x:c r="E10" s="2"/>
      <x:c r="F10" s="2"/>
    </x:row>
    <x:row r="11">
      <x:c r="A11" s="2"/>
      <x:c r="B11" s="2"/>
      <x:c r="C11" s="2"/>
      <x:c r="D11" s="2"/>
      <x:c r="E11" s="2"/>
      <x:c r="F11" s="2"/>
    </x:row>
    <x:row r="12" ht="44" customHeight="1">
      <x:c r="A12" s="4" t="str">
        <x:v>Lien avec la DUDA : ce support propose une continuité documentaire entre diagnostic, procédure, instruction de chantier et gestion ultérieure. Vérifier avec Ricardo si un outil équivalent existe déjà.</x:v>
      </x:c>
      <x:c r="B12" s="2"/>
      <x:c r="C12" s="2"/>
      <x:c r="D12" s="2"/>
      <x:c r="E12" s="2"/>
      <x:c r="F12" s="2"/>
    </x:row>
    <x:row r="13">
      <x:c r="A13" s="2"/>
      <x:c r="B13" s="2"/>
      <x:c r="C13" s="2"/>
      <x:c r="D13" s="2"/>
      <x:c r="E13" s="2"/>
      <x:c r="F13" s="2"/>
    </x:row>
    <x:row r="14" ht="44" customHeight="1">
      <x:c r="A14" s="4" t="str">
        <x:v>Base documentaire : note Nexus Terra « Protection des arbres et continuité de la décision publique », v0.2, 5 octobre 2026, et annexe nationale DUDA v1.1, septembre 2026.</x:v>
      </x:c>
      <x:c r="B14" s="2"/>
      <x:c r="C14" s="2"/>
      <x:c r="D14" s="2"/>
      <x:c r="E14" s="2"/>
      <x:c r="F14" s="2"/>
    </x:row>
    <x:row r="15">
      <x:c r="A15" s="2"/>
      <x:c r="B15" s="2"/>
      <x:c r="C15" s="2"/>
      <x:c r="D15" s="2"/>
      <x:c r="E15" s="2"/>
      <x:c r="F15" s="2"/>
    </x:row>
    <x:row r="16" ht="44" customHeight="1">
      <x:c r="A16" s="4" t="str">
        <x:v>https://www.declarationuniverselledesdroitsdelarbre.org/declaration-droits-arbre-france-collectivites/</x:v>
      </x:c>
      <x:c r="B16" s="2"/>
      <x:c r="C16" s="2"/>
      <x:c r="D16" s="2"/>
      <x:c r="E16" s="2"/>
      <x:c r="F16" s="2"/>
    </x:row>
    <x:row r="17">
      <x:c r="A17" s="2"/>
      <x:c r="B17" s="2"/>
      <x:c r="C17" s="2"/>
      <x:c r="D17" s="2"/>
      <x:c r="E17" s="2"/>
      <x:c r="F17" s="2"/>
    </x:row>
    <x:row r="18">
      <x:c r="A18" s="2"/>
      <x:c r="B18" s="2"/>
      <x:c r="C18" s="2"/>
      <x:c r="D18" s="2"/>
      <x:c r="E18" s="2"/>
      <x:c r="F18" s="2"/>
    </x:row>
    <x:row r="19">
      <x:c r="A19" s="2"/>
      <x:c r="B19" s="2"/>
      <x:c r="C19" s="2"/>
      <x:c r="D19" s="2"/>
      <x:c r="E19" s="2"/>
      <x:c r="F19" s="2"/>
    </x:row>
    <x:row r="20">
      <x:c r="A20" s="2"/>
      <x:c r="B20" s="2"/>
      <x:c r="C20" s="2"/>
      <x:c r="D20" s="2"/>
      <x:c r="E20" s="2"/>
      <x:c r="F20" s="2"/>
    </x:row>
  </x:sheetData>
  <x:mergeCells>
    <x:mergeCell ref="A4:F4"/>
    <x:mergeCell ref="A12:F12"/>
    <x:mergeCell ref="A14:F14"/>
    <x:mergeCell ref="A16:F16"/>
  </x:mergeCells>
  <x:pageMargins left="0.7" right="0.7" top="0.75" bottom="0.75" header="0.3" footer="0.3"/>
  <x:tableParts count="1">
    <x:tablePart xmlns:r="http://schemas.openxmlformats.org/officeDocument/2006/relationships" r:id="Rc095d3a228a94f54"/>
  </x:tableParts>
</x:worksheet>
</file>

<file path=xl/worksheets/sheet8.xml><?xml version="1.0" encoding="utf-8"?>
<x:worksheet xmlns:x="http://schemas.openxmlformats.org/spreadsheetml/2006/main">
  <x:sheetViews>
    <x:sheetView showGridLines="0" workbookViewId="0">
      <x:pane xSplit="1" ySplit="7" topLeftCell="B8" activePane="bottomRight" state="frozen"/>
    </x:sheetView>
  </x:sheetViews>
  <x:sheetFormatPr defaultRowHeight="15"/>
  <x:cols>
    <x:col min="1" max="1" width="30" hidden="0" customWidth="1"/>
    <x:col min="2" max="2" width="76" hidden="0" customWidth="1"/>
    <x:col min="3" max="3" width="36" hidden="0" customWidth="1"/>
    <x:col min="4" max="4" width="63" hidden="0" customWidth="1"/>
  </x:cols>
  <x:sheetData>
    <x:row r="1" ht="22" customHeight="1">
      <x:c r="A1" s="4"/>
      <x:c r="B1" s="4"/>
      <x:c r="C1" s="4"/>
      <x:c r="D1" s="4"/>
    </x:row>
    <x:row r="2" ht="34" customHeight="1">
      <x:c r="A2" s="30" t="str">
        <x:v>Notice des pratiques administratives</x:v>
      </x:c>
      <x:c r="B2" s="4"/>
      <x:c r="C2" s="4"/>
      <x:c r="D2" s="4"/>
    </x:row>
    <x:row r="3" ht="22" customHeight="1">
      <x:c r="A3" s="4"/>
      <x:c r="B3" s="4"/>
      <x:c r="C3" s="4"/>
      <x:c r="D3" s="4"/>
    </x:row>
    <x:row r="4" ht="45" customHeight="1">
      <x:c r="A4" s="4" t="str">
        <x:v>Cette notice accompagne le classeur de suivi des opérations affectant des arbres. Elle précise les informations nécessaires à l’examen administratif, la portée des pièces échangées et les traces à conserver jusqu’au suivi après travaux. Elle permet de documenter la continuité entre la protection annoncée, la décision prise et son exécution.</x:v>
      </x:c>
      <x:c r="B4" s="4"/>
      <x:c r="C4" s="4"/>
      <x:c r="D4" s="4"/>
    </x:row>
    <x:row r="5" ht="40" customHeight="1">
      <x:c r="A5" s="31" t="str">
        <x:v>Lire les exigences dans leur champ juridique propre. Les pratiques de service sont des repères documentés ; les modalités de tenue du classeur sont des recommandations de Nexus Terra. Notice détaillée séparée du 6 octobre 2026.</x:v>
      </x:c>
      <x:c r="B5" s="4"/>
      <x:c r="C5" s="4"/>
      <x:c r="D5" s="4"/>
    </x:row>
    <x:row r="6" ht="22" customHeight="1">
      <x:c r="A6" s="4"/>
      <x:c r="B6" s="4"/>
      <x:c r="C6" s="4"/>
      <x:c r="D6" s="4"/>
    </x:row>
    <x:row r="7" ht="36" customHeight="1">
      <x:c r="A7" s="34" t="str">
        <x:v>Point de suivi</x:v>
      </x:c>
      <x:c r="B7" s="34" t="str">
        <x:v>Connaissance administrative utile</x:v>
      </x:c>
      <x:c r="C7" s="34" t="str">
        <x:v>Fondement et portée</x:v>
      </x:c>
      <x:c r="D7" s="34" t="str">
        <x:v>Utilisation dans le classeur</x:v>
      </x:c>
    </x:row>
    <x:row r="8" ht="70" customHeight="1">
      <x:c r="A8" s="36" t="str">
        <x:v>Identifier les fonctions</x:v>
      </x:c>
      <x:c r="B8" s="35" t="str">
        <x:v>Le porteur constitue la demande ; le service instruit dans son champ ; l’autorité compétente décide ; le maître d’ouvrage fait exécuter ; le gestionnaire assure les suites qui lui incombent. Ces fonctions peuvent relever d’organismes différents.</x:v>
      </x:c>
      <x:c r="C8" s="35" t="str">
        <x:v>Pratique documentée R09 et organisation à vérifier localement</x:v>
      </x:c>
      <x:c r="D8" s="35" t="str">
        <x:v>Responsabilites : inscrire chaque fonction, son titulaire et la pièce qui fonde son intervention.</x:v>
      </x:c>
    </x:row>
    <x:row r="9" ht="70" customHeight="1">
      <x:c r="A9" s="38" t="str">
        <x:v>Séparer adoption et actes</x:v>
      </x:c>
      <x:c r="B9" s="37" t="str">
        <x:v>L’adoption de la DUDA relève de la démarche institutionnelle. Les mesures opérationnelles utilisent les compétences et instruments existants. Un accusé de transmission au contrôle de légalité n’est pas une approbation du fond de l’acte.</x:v>
      </x:c>
      <x:c r="C9" s="37" t="str">
        <x:v>R01 et R02</x:v>
      </x:c>
      <x:c r="D9" s="37" t="str">
        <x:v>Suivi administratif SA01 à SA03 : conserver les versions adoptées, les actes et leurs formalités propres.</x:v>
      </x:c>
    </x:row>
    <x:row r="10" ht="70" customHeight="1">
      <x:c r="A10" s="36" t="str">
        <x:v>Décrire le projet réel</x:v>
      </x:c>
      <x:c r="B10" s="35" t="str">
        <x:v>Pour les alignements, le dossier comprend notamment l’identité du pétitionnaire, la localisation, la nature et les motifs des opérations, des plans, les effets paysagers et les mesures compensatoires. La preuve de l’information du propriétaire est requise s’il est distinct du pétitionnaire.</x:v>
      </x:c>
      <x:c r="C10" s="35" t="str">
        <x:v>R. 350-20 ; R03</x:v>
      </x:c>
      <x:c r="D10" s="35" t="str">
        <x:v>Dossier et Procedures : référencer ces pièces et utiliser les mêmes identifiants d’arbres dans les plans et diagnostics.</x:v>
      </x:c>
    </x:row>
    <x:row r="11" ht="70" customHeight="1">
      <x:c r="A11" s="38" t="str">
        <x:v>Justifier le motif</x:v>
      </x:c>
      <x:c r="B11" s="37" t="str">
        <x:v>La déclaration distingue le risque sanitaire, le danger lié à l’état sanitaire ou mécanique et la composition esthétique. Les pièces spécifiques diffèrent. L’autorisation liée à un projet comporte la description des travaux et la justification des atteintes nécessaires.</x:v>
      </x:c>
      <x:c r="C11" s="37" t="str">
        <x:v>R. 350-23 et R. 350-28 ; R03</x:v>
      </x:c>
      <x:c r="D11" s="37" t="str">
        <x:v>Procedures : écrire le motif exact. Une photographie seule ne remplace pas systématiquement l’étude ou la démonstration requise.</x:v>
      </x:c>
    </x:row>
    <x:row r="12" ht="70" customHeight="1">
      <x:c r="A12" s="36" t="str">
        <x:v>Distinguer présence des pièces et qualité de l’analyse</x:v>
      </x:c>
      <x:c r="B12" s="35" t="str">
        <x:v>Une liste de pièces renseignée ne démontre pas la suffisance d’un inventaire ni l’acceptabilité des effets. La DREAL BFC décrit un examen fondé sur un état initial proportionné et une analyse des incidences, avec compléments possibles.</x:v>
      </x:c>
      <x:c r="C12" s="35" t="str">
        <x:v>Pratique documentée R09</x:v>
      </x:c>
      <x:c r="D12" s="35" t="str">
        <x:v>Actions : consigner les lacunes de contenu et les réserves, même lorsque le document annoncé est présent.</x:v>
      </x:c>
    </x:row>
    <x:row r="13" ht="70" customHeight="1">
      <x:c r="A13" s="38" t="str">
        <x:v>Qualifier la portée d’un échange</x:v>
      </x:c>
      <x:c r="B13" s="37" t="str">
        <x:v>Un rendez-vous, un avis technique, un accusé de réception et une décision ne produisent pas les mêmes effets. La portée d’une réponse dépend de son auteur, de sa formulation, de la question posée et des pièces examinées.</x:v>
      </x:c>
      <x:c r="C13" s="37" t="str">
        <x:v>Méthode de traçabilité ; R02, R03 et R09</x:v>
      </x:c>
      <x:c r="D13" s="37" t="str">
        <x:v>Journal : conserver la question, le dossier transmis, la réponse intégrale et ses réserves.</x:v>
      </x:c>
    </x:row>
    <x:row r="14" ht="70" customHeight="1">
      <x:c r="A14" s="36" t="str">
        <x:v>Répondre aux compléments</x:v>
      </x:c>
      <x:c r="B14" s="35" t="str">
        <x:v>En autorisation alignements, R. 350-29 prévoit une demande exhaustive des pièces manquantes et un mois à compter de la réception du courrier pour les produire ; leur défaut de production complète expose au rejet tacite prévu par cet article.</x:v>
      </x:c>
      <x:c r="C14" s="35" t="str">
        <x:v>R. 350-29 ; R03</x:v>
      </x:c>
      <x:c r="D14" s="35" t="str">
        <x:v>Actions : une ligne par complément. Procedures : date de réception, date limite et preuve du renvoi complet.</x:v>
      </x:c>
    </x:row>
    <x:row r="15" ht="70" customHeight="1">
      <x:c r="A15" s="38" t="str">
        <x:v>Calculer le calendrier du bon régime</x:v>
      </x:c>
      <x:c r="B15" s="37" t="str">
        <x:v>En déclaration alignements, le délai est d’un mois avant intervention, sans opposition. En autorisation séparée, la décision intervient sous deux mois à compter d’un dossier complet ou des pièces qui le complètent. La participation du public peut interrompre le délai selon les textes.</x:v>
      </x:c>
      <x:c r="C15" s="37" t="str">
        <x:v>R. 350-26 et R. 350-30 ; R03</x:v>
      </x:c>
      <x:c r="D15" s="37" t="str">
        <x:v>Procedures : reprendre le récépissé et les notifications. Ne pas déduire un accord du seul silence sur un courriel.</x:v>
      </x:c>
    </x:row>
    <x:row r="16" ht="70" customHeight="1">
      <x:c r="A16" s="36" t="str">
        <x:v>Repérer les procédures intégrées</x:v>
      </x:c>
      <x:c r="B16" s="35" t="str">
        <x:v>L’autorisation environnementale peut tenir lieu notamment de dérogation espèces protégées et d’autorisation alignements lorsque ces volets sont requis dans son champ. Le calendrier de la procédure intégrée doit alors être suivi.</x:v>
      </x:c>
      <x:c r="C16" s="35" t="str">
        <x:v>L. 181-2 I 5° et 15° ; R05</x:v>
      </x:c>
      <x:c r="D16" s="35" t="str">
        <x:v>Procedures : indiquer intégré ou séparé dans le motif, et référencer l’acte couvrant effectivement le volet.</x:v>
      </x:c>
    </x:row>
    <x:row r="17" ht="70" customHeight="1">
      <x:c r="A17" s="38" t="str">
        <x:v>Conserver les conditions de non nécessité</x:v>
      </x:c>
      <x:c r="B17" s="37" t="str">
        <x:v>Pour les espèces protégées, L. 411-2-1 lie la non-nécessité d’une dérogation aux garanties d’effectivité de l’évitement et de la réduction, au niveau du risque et à un dispositif de suivi. Une conclusion conditionnelle doit conserver ses conditions.</x:v>
      </x:c>
      <x:c r="C17" s="37" t="str">
        <x:v>L. 411-2-1 ; R04</x:v>
      </x:c>
      <x:c r="D17" s="37" t="str">
        <x:v>Actions : nommer le responsable du suivi et prévoir le réexamen si l’emprise, le calendrier ou les mesures changent.</x:v>
      </x:c>
    </x:row>
    <x:row r="18" ht="70" customHeight="1">
      <x:c r="A18" s="36" t="str">
        <x:v>Traiter les modifications</x:v>
      </x:c>
      <x:c r="B18" s="35" t="str">
        <x:v>Sous autorisation environnementale, une modification substantielle appelle une nouvelle autorisation ; les autres modifications notables doivent être portées à la connaissance du préfet avant réalisation. Cette règle ne s’étend pas automatiquement à tout chantier arboré.</x:v>
      </x:c>
      <x:c r="C18" s="35" t="str">
        <x:v>R. 181-46 ; R10</x:v>
      </x:c>
      <x:c r="D18" s="35" t="str">
        <x:v>Journal : décrire l’écart. Procedures : tracer la qualification et la suite administrative applicable.</x:v>
      </x:c>
    </x:row>
    <x:row r="19" ht="70" customHeight="1">
      <x:c r="A19" s="38" t="str">
        <x:v>Exécuter les prescriptions</x:v>
      </x:c>
      <x:c r="B19" s="37" t="str">
        <x:v>Une prescription doit être reliée à une tâche, une instruction adressée à l’entreprise et une preuve de réalisation. La réception contractuelle ne suffit pas à démontrer l’achèvement de toutes les obligations environnementales.</x:v>
      </x:c>
      <x:c r="C19" s="37" t="str">
        <x:v>Actes du dossier et contrat ; méthode de suivi</x:v>
      </x:c>
      <x:c r="D19" s="37" t="str">
        <x:v>Actions / Journal : article de l’acte, clause, responsable, date, pièce et résultat du contrôle.</x:v>
      </x:c>
    </x:row>
    <x:row r="20" ht="70" customHeight="1">
      <x:c r="A20" s="36" t="str">
        <x:v>Documenter une urgence</x:v>
      </x:c>
      <x:c r="B20" s="35" t="str">
        <x:v>Pour les alignements, l’exception liée au danger imminent pour les personnes s’accompagne d’une information sans délai du préfet avec les éléments prévus à R. 350-27 et les mesures compensatoires proposées.</x:v>
      </x:c>
      <x:c r="C20" s="35" t="str">
        <x:v>R. 350-27 ; R03 et R08</x:v>
      </x:c>
      <x:c r="D20" s="35" t="str">
        <x:v>Journal : heure, exposition, opérations réellement réalisées et information transmise, sans différer la sauvegarde nécessaire.</x:v>
      </x:c>
    </x:row>
    <x:row r="21" ht="70" customHeight="1">
      <x:c r="A21" s="38" t="str">
        <x:v>Maintenir le suivi après travaux</x:v>
      </x:c>
      <x:c r="B21" s="37" t="str">
        <x:v>La périodicité, les destinataires et le contenu des bilans proviennent des textes applicables, des prescriptions, des contrats ou d’une décision de gestion. Il n’existe pas, dans ce classeur, d’obligation générale de bilan annuel à adresser à la DDT.</x:v>
      </x:c>
      <x:c r="C21" s="37" t="str">
        <x:v>Méthode ; prescriptions propres au dossier</x:v>
      </x:c>
      <x:c r="D21" s="37" t="str">
        <x:v>Dossier / Actions : gestionnaire, moyens, prochaine échéance, pièces remises et actions restant ouvertes.</x:v>
      </x:c>
    </x:row>
    <x:row r="22" ht="22" customHeight="1">
      <x:c r="A22" s="4"/>
      <x:c r="B22" s="4"/>
      <x:c r="C22" s="4"/>
      <x:c r="D22" s="4"/>
    </x:row>
    <x:row r="23" ht="40" customHeight="1">
      <x:c r="A23" s="4" t="str">
        <x:v>Référence utile à conserver : numéro du dossier du service • objet et date • auteur et qualité • plan ou pièce examinée et version • réponse et réserves • suite attendue • preuve de réception.</x:v>
      </x:c>
      <x:c r="B23" s="4"/>
      <x:c r="C23" s="4"/>
      <x:c r="D23" s="4"/>
    </x:row>
    <x:row r="24" ht="22" customHeight="1">
      <x:c r="A24" s="4"/>
      <x:c r="B24" s="4"/>
      <x:c r="C24" s="4"/>
      <x:c r="D24" s="4"/>
    </x:row>
    <x:row r="25" ht="40" customHeight="1">
      <x:c r="A25" s="31" t="str">
        <x:v>Les alertes du tableau Pilotage reposent sur la date de revue renseignée ; elles ne calculent pas les délais légaux et ne valent ni autorisation de commencer ni attestation de conformité.</x:v>
      </x:c>
      <x:c r="B25" s="4"/>
      <x:c r="C25" s="4"/>
      <x:c r="D25" s="4"/>
    </x:row>
    <x:row r="26">
      <x:c r="A26"/>
    </x:row>
    <x:row r="27">
      <x:c r="A27"/>
    </x:row>
    <x:row r="28">
      <x:c r="A28"/>
    </x:row>
    <x:row r="29">
      <x:c r="A29"/>
    </x:row>
    <x:row r="30">
      <x:c r="A30"/>
    </x:row>
    <x:row r="31">
      <x:c r="A31"/>
    </x:row>
    <x:row r="32">
      <x:c r="A32"/>
    </x:row>
    <x:row r="33">
      <x:c r="A33"/>
    </x:row>
    <x:row r="34">
      <x:c r="A34"/>
    </x:row>
    <x:row r="35">
      <x:c r="A35"/>
    </x:row>
  </x:sheetData>
  <x:mergeCells>
    <x:mergeCell ref="A4:D4"/>
    <x:mergeCell ref="A5:D5"/>
    <x:mergeCell ref="A23:D23"/>
    <x:mergeCell ref="A25:D25"/>
  </x:mergeCells>
  <x:pageMargins left="0.7" right="0.7" top="0.75" bottom="0.75" header="0.3" footer="0.3"/>
</x:worksheet>
</file>

<file path=xl/worksheets/sheet9.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2" hidden="0" customWidth="1"/>
    <x:col min="2" max="2" width="27" hidden="0" customWidth="1"/>
    <x:col min="3" max="3" width="48" hidden="0" customWidth="1"/>
    <x:col min="4" max="4" width="35" hidden="0" customWidth="1"/>
    <x:col min="5" max="5" width="33" hidden="0" customWidth="1"/>
    <x:col min="6" max="6" width="34" hidden="0" customWidth="1"/>
    <x:col min="7" max="7" width="26" hidden="0" customWidth="1"/>
    <x:col min="8" max="8" width="50" hidden="0" customWidth="1"/>
    <x:col min="9" max="9" width="32" hidden="0" customWidth="1"/>
    <x:col min="10" max="10" width="23" hidden="0" customWidth="1"/>
  </x:cols>
  <x:sheetData>
    <x:row r="1">
      <x:c r="A1" s="4"/>
      <x:c r="B1" s="4"/>
      <x:c r="C1" s="4"/>
      <x:c r="D1" s="4"/>
      <x:c r="E1" s="4"/>
      <x:c r="F1" s="4"/>
      <x:c r="G1" s="4"/>
      <x:c r="H1" s="4"/>
      <x:c r="I1" s="4"/>
      <x:c r="J1" s="4"/>
    </x:row>
    <x:row r="2" ht="30" customHeight="1">
      <x:c r="A2" s="23" t="str">
        <x:v>Repères de suivi administratif</x:v>
      </x:c>
      <x:c r="B2" s="4"/>
      <x:c r="C2" s="4"/>
      <x:c r="D2" s="4"/>
      <x:c r="E2" s="4"/>
      <x:c r="F2" s="4"/>
      <x:c r="G2" s="4"/>
      <x:c r="H2" s="4"/>
      <x:c r="I2" s="4"/>
      <x:c r="J2" s="4"/>
    </x:row>
    <x:row r="3">
      <x:c r="A3" s="4"/>
      <x:c r="B3" s="4"/>
      <x:c r="C3" s="4"/>
      <x:c r="D3" s="4"/>
      <x:c r="E3" s="4"/>
      <x:c r="F3" s="4"/>
      <x:c r="G3" s="4"/>
      <x:c r="H3" s="4"/>
      <x:c r="I3" s="4"/>
      <x:c r="J3" s="4"/>
    </x:row>
    <x:row r="4" ht="38" customHeight="1">
      <x:c r="A4" s="4" t="str">
        <x:v>Propositions à confronter à l’existant DUDA. Les deux dernières colonnes servent à référencer les pièces locales et à nommer leur détenteur.</x:v>
      </x:c>
      <x:c r="B4" s="4"/>
      <x:c r="C4" s="4"/>
      <x:c r="D4" s="4"/>
      <x:c r="E4" s="4"/>
      <x:c r="F4" s="4"/>
      <x:c r="G4" s="4"/>
      <x:c r="H4" s="4"/>
      <x:c r="I4" s="4"/>
      <x:c r="J4" s="4"/>
    </x:row>
    <x:row r="5">
      <x:c r="A5" s="4"/>
      <x:c r="B5" s="4"/>
      <x:c r="C5" s="4"/>
      <x:c r="D5" s="4"/>
      <x:c r="E5" s="4"/>
      <x:c r="F5" s="4"/>
      <x:c r="G5" s="4"/>
      <x:c r="H5" s="4"/>
      <x:c r="I5" s="4"/>
      <x:c r="J5" s="4"/>
    </x:row>
    <x:row r="6" ht="42" customHeight="1">
      <x:c r="A6" s="25" t="str">
        <x:v>Repère</x:v>
      </x:c>
      <x:c r="B6" s="25" t="str">
        <x:v>Objet du contrôle</x:v>
      </x:c>
      <x:c r="C6" s="25" t="str">
        <x:v>Pièce attendue</x:v>
      </x:c>
      <x:c r="D6" s="25" t="str">
        <x:v>Responsable à identifier</x:v>
      </x:c>
      <x:c r="E6" s="25" t="str">
        <x:v>Moment de vérification</x:v>
      </x:c>
      <x:c r="F6" s="25" t="str">
        <x:v>Nature et référence</x:v>
      </x:c>
      <x:c r="G6" s="25" t="str">
        <x:v>Onglet associé</x:v>
      </x:c>
      <x:c r="H6" s="25" t="str">
        <x:v>Point de vigilance</x:v>
      </x:c>
      <x:c r="I6" s="25" t="str">
        <x:v>Pièce locale / version / lien</x:v>
      </x:c>
      <x:c r="J6" s="25" t="str">
        <x:v>Détenteur / contact</x:v>
      </x:c>
    </x:row>
    <x:row r="7" ht="108" customHeight="1">
      <x:c r="A7" s="4" t="str">
        <x:v>SA01</x:v>
      </x:c>
      <x:c r="B7" s="4" t="str">
        <x:v>Adoption institutionnelle</x:v>
      </x:c>
      <x:c r="C7" s="4" t="str">
        <x:v>Délibération et versions adoptées ; correspondance de reconnaissance par l’association</x:v>
      </x:c>
      <x:c r="D7" s="4" t="str">
        <x:v>Collectivité et association, chacune dans son rôle</x:v>
      </x:c>
      <x:c r="E7" s="4" t="str">
        <x:v>Lors de l’adoption ou d’une actualisation</x:v>
      </x:c>
      <x:c r="F7" s="4" t="str">
        <x:v>Institutionnel ; R01</x:v>
      </x:c>
      <x:c r="G7" s="4" t="str">
        <x:v>Dossier</x:v>
      </x:c>
      <x:c r="H7" s="4" t="str">
        <x:v>Ne pas assimiler l’enregistrement associatif à une autorisation de l’État.</x:v>
      </x:c>
      <x:c r="I7" s="26"/>
      <x:c r="J7" s="26"/>
    </x:row>
    <x:row r="8" ht="108" customHeight="1">
      <x:c r="A8" s="4" t="str">
        <x:v>SA02</x:v>
      </x:c>
      <x:c r="B8" s="4" t="str">
        <x:v>Actes exécutoires</x:v>
      </x:c>
      <x:c r="C8" s="4" t="str">
        <x:v>Acte signé ; preuve de publication ou notification ; transmission au préfet lorsque requise</x:v>
      </x:c>
      <x:c r="D8" s="4" t="str">
        <x:v>Service des assemblées / autorité signataire</x:v>
      </x:c>
      <x:c r="E8" s="4" t="str">
        <x:v>Avant mise en œuvre de l’acte concerné</x:v>
      </x:c>
      <x:c r="F8" s="4" t="str">
        <x:v>Réglementaire selon acte ; R02</x:v>
      </x:c>
      <x:c r="G8" s="4" t="str">
        <x:v>Procedures</x:v>
      </x:c>
      <x:c r="H8" s="4" t="str">
        <x:v>L’accusé de transmission ne constitue pas une approbation juridique du préfet.</x:v>
      </x:c>
      <x:c r="I8" s="26"/>
      <x:c r="J8" s="26"/>
    </x:row>
    <x:row r="9" ht="108" customHeight="1">
      <x:c r="A9" s="4" t="str">
        <x:v>SA03</x:v>
      </x:c>
      <x:c r="B9" s="4" t="str">
        <x:v>Compétences et habilitations</x:v>
      </x:c>
      <x:c r="C9" s="4" t="str">
        <x:v>Statuts, arrêtés de transfert, conventions, titres et délégations applicables au dossier</x:v>
      </x:c>
      <x:c r="D9" s="4" t="str">
        <x:v>Collectivité et chaque maître d’ouvrage</x:v>
      </x:c>
      <x:c r="E9" s="4" t="str">
        <x:v>Au lancement et à chaque changement d’acteur</x:v>
      </x:c>
      <x:c r="F9" s="4" t="str">
        <x:v>Vérification locale ; R01</x:v>
      </x:c>
      <x:c r="G9" s="4" t="str">
        <x:v>Responsabilites</x:v>
      </x:c>
      <x:c r="H9" s="4" t="str">
        <x:v>La collectivité signataire ne peut engager automatiquement le syndicat, le département ou l’opérateur.</x:v>
      </x:c>
      <x:c r="I9" s="26"/>
      <x:c r="J9" s="26"/>
    </x:row>
    <x:row r="10" ht="108" customHeight="1">
      <x:c r="A10" s="4" t="str">
        <x:v>SA04</x:v>
      </x:c>
      <x:c r="B10" s="4" t="str">
        <x:v>Saisine des services</x:v>
      </x:c>
      <x:c r="C10" s="4" t="str">
        <x:v>Question écrite, plan daté, destinataire compétent, réponse et portée exacte</x:v>
      </x:c>
      <x:c r="D10" s="4" t="str">
        <x:v>Porteur du volet et service instructeur identifié</x:v>
      </x:c>
      <x:c r="E10" s="4" t="str">
        <x:v>Dès qu’une qualification est incertaine</x:v>
      </x:c>
      <x:c r="F10" s="4" t="str">
        <x:v>Méthode proposée ; R03 à R06</x:v>
      </x:c>
      <x:c r="G10" s="4" t="str">
        <x:v>Procedures</x:v>
      </x:c>
      <x:c r="H10" s="4" t="str">
        <x:v>Un échange préparatoire ou un avis technique ne remplace pas l’acte requis.</x:v>
      </x:c>
      <x:c r="I10" s="26"/>
      <x:c r="J10" s="26"/>
    </x:row>
    <x:row r="11" ht="108" customHeight="1">
      <x:c r="A11" s="4" t="str">
        <x:v>SA05</x:v>
      </x:c>
      <x:c r="B11" s="4" t="str">
        <x:v>Procédure et calendrier</x:v>
      </x:c>
      <x:c r="C11" s="4" t="str">
        <x:v>Dépôt, pièces complémentaires, complétude, participation éventuelle, acte ou situation de non-opposition établie</x:v>
      </x:c>
      <x:c r="D11" s="4" t="str">
        <x:v>Pétitionnaire et service instructeur</x:v>
      </x:c>
      <x:c r="E11" s="4" t="str">
        <x:v>Avant l’intervention soumise à procédure</x:v>
      </x:c>
      <x:c r="F11" s="4" t="str">
        <x:v>Réglementaire selon régime ; R03 à R06</x:v>
      </x:c>
      <x:c r="G11" s="4" t="str">
        <x:v>Procedures</x:v>
      </x:c>
      <x:c r="H11" s="4" t="str">
        <x:v>Conserver le point de départ et les interruptions ; aucun délai automatique dans le classeur.</x:v>
      </x:c>
      <x:c r="I11" s="26"/>
      <x:c r="J11" s="26"/>
    </x:row>
    <x:row r="12" ht="108" customHeight="1">
      <x:c r="A12" s="4" t="str">
        <x:v>SA06</x:v>
      </x:c>
      <x:c r="B12" s="4" t="str">
        <x:v>Réserves des diagnostics</x:v>
      </x:c>
      <x:c r="C12" s="4" t="str">
        <x:v>Diagnostic versionné ; limites ; complément demandé ; preuve de traitement et vérificateur</x:v>
      </x:c>
      <x:c r="D12" s="4" t="str">
        <x:v>Maître d’ouvrage avec expert compétent</x:v>
      </x:c>
      <x:c r="E12" s="4" t="str">
        <x:v>Avant décision et si une hypothèse change</x:v>
      </x:c>
      <x:c r="F12" s="4" t="str">
        <x:v>Méthode ; effets réglementaires selon régime, R04</x:v>
      </x:c>
      <x:c r="G12" s="4" t="str">
        <x:v>Actions</x:v>
      </x:c>
      <x:c r="H12" s="4" t="str">
        <x:v>Une conclusion négative sous réserve ne devient pas une absence d’enjeu par simple résumé.</x:v>
      </x:c>
      <x:c r="I12" s="26"/>
      <x:c r="J12" s="26"/>
    </x:row>
    <x:row r="13" ht="108" customHeight="1">
      <x:c r="A13" s="4" t="str">
        <x:v>SA07</x:v>
      </x:c>
      <x:c r="B13" s="4" t="str">
        <x:v>Prescriptions de chantier</x:v>
      </x:c>
      <x:c r="C13" s="4" t="str">
        <x:v>Correspondance entre prescription, clause ou instruction, responsable et contrôle prévu</x:v>
      </x:c>
      <x:c r="D13" s="4" t="str">
        <x:v>Maître d’ouvrage et personne habilitée à instruire l’entreprise</x:v>
      </x:c>
      <x:c r="E13" s="4" t="str">
        <x:v>Avant la tâche concernée</x:v>
      </x:c>
      <x:c r="F13" s="4" t="str">
        <x:v>Actes et contrat ; R07</x:v>
      </x:c>
      <x:c r="G13" s="4" t="str">
        <x:v>Actions / Journal</x:v>
      </x:c>
      <x:c r="H13" s="4" t="str">
        <x:v>Préciser les racines, sols, eau, accès et stockages lorsque concernés ; conserver la version transmise.</x:v>
      </x:c>
      <x:c r="I13" s="26"/>
      <x:c r="J13" s="26"/>
    </x:row>
    <x:row r="14" ht="108" customHeight="1">
      <x:c r="A14" s="4" t="str">
        <x:v>SA08</x:v>
      </x:c>
      <x:c r="B14" s="4" t="str">
        <x:v>Fait nouveau et reprise</x:v>
      </x:c>
      <x:c r="C14" s="4" t="str">
        <x:v>Alerte datée ; périmètre affecté ; mesure prise ; analyse ; instruction habilitée de reprise</x:v>
      </x:c>
      <x:c r="D14" s="4" t="str">
        <x:v>Responsable de chantier et décideur compétent</x:v>
      </x:c>
      <x:c r="E14" s="4" t="str">
        <x:v>Dès la découverte et avant reprise concernée</x:v>
      </x:c>
      <x:c r="F14" s="4" t="str">
        <x:v>Méthode ; actes applicables, R03 à R06 et R10</x:v>
      </x:c>
      <x:c r="G14" s="4" t="str">
        <x:v>Journal</x:v>
      </x:c>
      <x:c r="H14" s="4" t="str">
        <x:v>Une instance consultative DUDA n’acquiert pas de pouvoir coercitif par ce registre.</x:v>
      </x:c>
      <x:c r="I14" s="26"/>
      <x:c r="J14" s="26"/>
    </x:row>
    <x:row r="15" ht="108" customHeight="1">
      <x:c r="A15" s="4" t="str">
        <x:v>SA09</x:v>
      </x:c>
      <x:c r="B15" s="4" t="str">
        <x:v>Urgence</x:v>
      </x:c>
      <x:c r="C15" s="4" t="str">
        <x:v>Heure, photos, danger, personnes exposées, alternatives, instructions et information des autorités</x:v>
      </x:c>
      <x:c r="D15" s="4" t="str">
        <x:v>Autorité de police / gestionnaire selon compétences</x:v>
      </x:c>
      <x:c r="E15" s="4" t="str">
        <x:v>Sans retarder les mesures nécessaires</x:v>
      </x:c>
      <x:c r="F15" s="4" t="str">
        <x:v>Réglementaire selon circonstances ; R03, R08</x:v>
      </x:c>
      <x:c r="G15" s="4" t="str">
        <x:v>Journal</x:v>
      </x:c>
      <x:c r="H15" s="4" t="str">
        <x:v>Pour les alignements, documenter les conditions de l’urgence et l’information sans délai prévue à R. 350-27.</x:v>
      </x:c>
      <x:c r="I15" s="26"/>
      <x:c r="J15" s="26"/>
    </x:row>
    <x:row r="16" ht="108" customHeight="1">
      <x:c r="A16" s="4" t="str">
        <x:v>SA10</x:v>
      </x:c>
      <x:c r="B16" s="4" t="str">
        <x:v>Réception et transfert du suivi</x:v>
      </x:c>
      <x:c r="C16" s="4" t="str">
        <x:v>État initial ; contrôles ; réserves ; pièces transmises ; acceptation du gestionnaire ; budget et prochaine échéance</x:v>
      </x:c>
      <x:c r="D16" s="4" t="str">
        <x:v>Maître d’ouvrage puis gestionnaire désigné</x:v>
      </x:c>
      <x:c r="E16" s="4" t="str">
        <x:v>À la réception, au transfert et aux contrôles prévus</x:v>
      </x:c>
      <x:c r="F16" s="4" t="str">
        <x:v>Contrat, prescriptions et méthode ; R07</x:v>
      </x:c>
      <x:c r="G16" s="4" t="str">
        <x:v>Dossier / Actions</x:v>
      </x:c>
      <x:c r="H16" s="4" t="str">
        <x:v>Conserver les actions ouvertes après le départ de l’entreprise ; ne pas présumer la cause d’un dépérissement.</x:v>
      </x:c>
      <x:c r="I16" s="26"/>
      <x:c r="J16" s="26"/>
    </x:row>
    <x:row r="17" ht="108" customHeight="1">
      <x:c r="A17" s="4" t="str">
        <x:v>SA11</x:v>
      </x:c>
      <x:c r="B17" s="4" t="str">
        <x:v>Bilan et continuité</x:v>
      </x:c>
      <x:c r="C17" s="4" t="str">
        <x:v>Écarts, suites, changements de responsables, moyens mobilisés et questions non résolues</x:v>
      </x:c>
      <x:c r="D17" s="4" t="str">
        <x:v>Référent territorial désigné</x:v>
      </x:c>
      <x:c r="E17" s="4" t="str">
        <x:v>Périodicité définie localement et changement d’équipe</x:v>
      </x:c>
      <x:c r="F17" s="4" t="str">
        <x:v>Méthode proposée ; R01</x:v>
      </x:c>
      <x:c r="G17" s="4" t="str">
        <x:v>Pilotage / Journal</x:v>
      </x:c>
      <x:c r="H17" s="4" t="str">
        <x:v>Évaluer aussi la charge administrative ; un bilan annuel n’est pas ici présenté comme une obligation légale générale.</x:v>
      </x:c>
      <x:c r="I17" s="26"/>
      <x:c r="J17" s="26"/>
    </x:row>
    <x:row r="18">
      <x:c r="A18" s="4"/>
      <x:c r="B18" s="4"/>
      <x:c r="C18" s="4"/>
      <x:c r="D18" s="4"/>
      <x:c r="E18" s="4"/>
      <x:c r="F18" s="4"/>
      <x:c r="G18" s="4"/>
      <x:c r="H18" s="4"/>
      <x:c r="I18" s="4"/>
      <x:c r="J18" s="4"/>
    </x:row>
    <x:row r="19">
      <x:c r="A19" s="4"/>
      <x:c r="B19" s="4"/>
      <x:c r="C19" s="4"/>
      <x:c r="D19" s="4"/>
      <x:c r="E19" s="4"/>
      <x:c r="F19" s="4"/>
      <x:c r="G19" s="4"/>
      <x:c r="H19" s="4"/>
      <x:c r="I19" s="4"/>
      <x:c r="J19" s="4"/>
    </x:row>
    <x:row r="20">
      <x:c r="A20" s="4"/>
      <x:c r="B20" s="4"/>
      <x:c r="C20" s="4"/>
      <x:c r="D20" s="4"/>
      <x:c r="E20" s="4"/>
      <x:c r="F20" s="4"/>
      <x:c r="G20" s="4"/>
      <x:c r="H20" s="4"/>
      <x:c r="I20" s="4"/>
      <x:c r="J20" s="4"/>
    </x:row>
    <x:row r="21">
      <x:c r="A21" s="4"/>
      <x:c r="B21" s="4"/>
      <x:c r="C21" s="4"/>
      <x:c r="D21" s="4"/>
      <x:c r="E21" s="4"/>
      <x:c r="F21" s="4"/>
      <x:c r="G21" s="4"/>
      <x:c r="H21" s="4"/>
      <x:c r="I21" s="4"/>
      <x:c r="J21" s="4"/>
    </x:row>
    <x:row r="22">
      <x:c r="A22" s="4"/>
      <x:c r="B22" s="4"/>
      <x:c r="C22" s="4"/>
      <x:c r="D22" s="4"/>
      <x:c r="E22" s="4"/>
      <x:c r="F22" s="4"/>
      <x:c r="G22" s="4"/>
      <x:c r="H22" s="4"/>
      <x:c r="I22" s="4"/>
      <x:c r="J22" s="4"/>
    </x:row>
    <x:row r="23">
      <x:c r="A23" s="4"/>
      <x:c r="B23" s="4"/>
      <x:c r="C23" s="4"/>
      <x:c r="D23" s="4"/>
      <x:c r="E23" s="4"/>
      <x:c r="F23" s="4"/>
      <x:c r="G23" s="4"/>
      <x:c r="H23" s="4"/>
      <x:c r="I23" s="4"/>
      <x:c r="J23" s="4"/>
    </x:row>
    <x:row r="24">
      <x:c r="A24" s="4"/>
      <x:c r="B24" s="4"/>
      <x:c r="C24" s="4"/>
      <x:c r="D24" s="4"/>
      <x:c r="E24" s="4"/>
      <x:c r="F24" s="4"/>
      <x:c r="G24" s="4"/>
      <x:c r="H24" s="4"/>
      <x:c r="I24" s="4"/>
      <x:c r="J24" s="4"/>
    </x:row>
    <x:row r="25">
      <x:c r="A25" s="4"/>
      <x:c r="B25" s="4"/>
      <x:c r="C25" s="4"/>
      <x:c r="D25" s="4"/>
      <x:c r="E25" s="4"/>
      <x:c r="F25" s="4"/>
      <x:c r="G25" s="4"/>
      <x:c r="H25" s="4"/>
      <x:c r="I25" s="4"/>
      <x:c r="J25" s="4"/>
    </x:row>
    <x:row r="26">
      <x:c r="A26" s="4"/>
      <x:c r="B26" s="4"/>
      <x:c r="C26" s="4"/>
      <x:c r="D26" s="4"/>
      <x:c r="E26" s="4"/>
      <x:c r="F26" s="4"/>
      <x:c r="G26" s="4"/>
      <x:c r="H26" s="4"/>
      <x:c r="I26" s="4"/>
      <x:c r="J26" s="4"/>
    </x:row>
    <x:row r="27">
      <x:c r="A27" s="4"/>
      <x:c r="B27" s="4"/>
      <x:c r="C27" s="4"/>
      <x:c r="D27" s="4"/>
      <x:c r="E27" s="4"/>
      <x:c r="F27" s="4"/>
      <x:c r="G27" s="4"/>
      <x:c r="H27" s="4"/>
      <x:c r="I27" s="4"/>
      <x:c r="J27" s="4"/>
    </x:row>
    <x:row r="28">
      <x:c r="A28" s="4"/>
      <x:c r="B28" s="4"/>
      <x:c r="C28" s="4"/>
      <x:c r="D28" s="4"/>
      <x:c r="E28" s="4"/>
      <x:c r="F28" s="4"/>
      <x:c r="G28" s="4"/>
      <x:c r="H28" s="4"/>
      <x:c r="I28" s="4"/>
      <x:c r="J28" s="4"/>
    </x:row>
    <x:row r="29">
      <x:c r="A29" s="4"/>
      <x:c r="B29" s="4"/>
      <x:c r="C29" s="4"/>
      <x:c r="D29" s="4"/>
      <x:c r="E29" s="4"/>
      <x:c r="F29" s="4"/>
      <x:c r="G29" s="4"/>
      <x:c r="H29" s="4"/>
      <x:c r="I29" s="4"/>
      <x:c r="J29" s="4"/>
    </x:row>
    <x:row r="30">
      <x:c r="A30" s="4"/>
      <x:c r="B30" s="4"/>
      <x:c r="C30" s="4"/>
      <x:c r="D30" s="4"/>
      <x:c r="E30" s="4"/>
      <x:c r="F30" s="4"/>
      <x:c r="G30" s="4"/>
      <x:c r="H30" s="4"/>
      <x:c r="I30" s="4"/>
      <x:c r="J30" s="4"/>
    </x:row>
    <x:row r="31">
      <x:c r="A31" s="4"/>
      <x:c r="B31" s="4"/>
      <x:c r="C31" s="4"/>
      <x:c r="D31" s="4"/>
      <x:c r="E31" s="4"/>
      <x:c r="F31" s="4"/>
      <x:c r="G31" s="4"/>
      <x:c r="H31" s="4"/>
      <x:c r="I31" s="4"/>
      <x:c r="J31" s="4"/>
    </x:row>
    <x:row r="32">
      <x:c r="A32" s="4"/>
      <x:c r="B32" s="4"/>
      <x:c r="C32" s="4"/>
      <x:c r="D32" s="4"/>
      <x:c r="E32" s="4"/>
      <x:c r="F32" s="4"/>
      <x:c r="G32" s="4"/>
      <x:c r="H32" s="4"/>
      <x:c r="I32" s="4"/>
      <x:c r="J32" s="4"/>
    </x:row>
    <x:row r="33">
      <x:c r="A33" s="4"/>
      <x:c r="B33" s="4"/>
      <x:c r="C33" s="4"/>
      <x:c r="D33" s="4"/>
      <x:c r="E33" s="4"/>
      <x:c r="F33" s="4"/>
      <x:c r="G33" s="4"/>
      <x:c r="H33" s="4"/>
      <x:c r="I33" s="4"/>
      <x:c r="J33" s="4"/>
    </x:row>
    <x:row r="34">
      <x:c r="A34" s="4"/>
      <x:c r="B34" s="4"/>
      <x:c r="C34" s="4"/>
      <x:c r="D34" s="4"/>
      <x:c r="E34" s="4"/>
      <x:c r="F34" s="4"/>
      <x:c r="G34" s="4"/>
      <x:c r="H34" s="4"/>
      <x:c r="I34" s="4"/>
      <x:c r="J34" s="4"/>
    </x:row>
    <x:row r="35">
      <x:c r="A35" s="4"/>
      <x:c r="B35" s="4"/>
      <x:c r="C35" s="4"/>
      <x:c r="D35" s="4"/>
      <x:c r="E35" s="4"/>
      <x:c r="F35" s="4"/>
      <x:c r="G35" s="4"/>
      <x:c r="H35" s="4"/>
      <x:c r="I35" s="4"/>
      <x:c r="J35" s="4"/>
    </x:row>
  </x:sheetData>
  <x:mergeCells>
    <x:mergeCell ref="A4:J4"/>
  </x:mergeCells>
  <x:pageMargins left="0.7" right="0.7" top="0.75" bottom="0.75" header="0.3" footer="0.3"/>
  <x:tableParts count="1">
    <x:tablePart xmlns:r="http://schemas.openxmlformats.org/officeDocument/2006/relationships" r:id="R54cbf70188844430"/>
  </x:tableParts>
</x:worksheet>
</file>

<file path=xl/worksheets/sheet10.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12" hidden="0" customWidth="1"/>
    <x:col min="2" max="2" width="43" hidden="0" customWidth="1"/>
    <x:col min="3" max="3" width="70" hidden="0" customWidth="1"/>
    <x:col min="4" max="4" width="65" hidden="0" customWidth="1"/>
  </x:cols>
  <x:sheetData>
    <x:row r="1">
      <x:c r="A1" s="4"/>
      <x:c r="B1" s="4"/>
      <x:c r="C1" s="4"/>
      <x:c r="D1" s="4"/>
    </x:row>
    <x:row r="2" ht="30" customHeight="1">
      <x:c r="A2" s="23" t="str">
        <x:v>Références et portée des contrôles</x:v>
      </x:c>
      <x:c r="B2" s="4"/>
      <x:c r="C2" s="4"/>
      <x:c r="D2" s="4"/>
    </x:row>
    <x:row r="3">
      <x:c r="A3" s="4"/>
      <x:c r="B3" s="4"/>
      <x:c r="C3" s="4"/>
      <x:c r="D3" s="4"/>
    </x:row>
    <x:row r="4" ht="40" customHeight="1">
      <x:c r="A4" s="4" t="str">
        <x:v>Repères documentaires au 6 octobre 2026. Vérifier la version applicable lors de l’utilisation. Les propositions de méthode ne constituent pas de nouvelles obligations.</x:v>
      </x:c>
      <x:c r="B4" s="4"/>
      <x:c r="C4" s="4"/>
      <x:c r="D4" s="4"/>
    </x:row>
    <x:row r="5">
      <x:c r="A5" s="4"/>
      <x:c r="B5" s="4"/>
      <x:c r="C5" s="4"/>
      <x:c r="D5" s="4"/>
    </x:row>
    <x:row r="6" ht="35" customHeight="1">
      <x:c r="A6" s="25" t="str">
        <x:v>Repère</x:v>
      </x:c>
      <x:c r="B6" s="25" t="str">
        <x:v>Texte ou source</x:v>
      </x:c>
      <x:c r="C6" s="25" t="str">
        <x:v>Utilité et limite</x:v>
      </x:c>
      <x:c r="D6" s="25" t="str">
        <x:v>Lien source</x:v>
      </x:c>
    </x:row>
    <x:row r="7" ht="90" customHeight="1">
      <x:c r="A7" s="4" t="str">
        <x:v>R01</x:v>
      </x:c>
      <x:c r="B7" s="4" t="str">
        <x:v>Cadre français DUDA</x:v>
      </x:c>
      <x:c r="C7" s="4" t="str">
        <x:v>Présentation institutionnelle de l’adoption et de sa mise en œuvre. Source de l’association, distincte du droit positif.</x:v>
      </x:c>
      <x:c r="D7" s="4" t="str">
        <x:v>https://www.declarationuniverselledesdroitsdelarbre.org/declaration-droits-arbre-france-collectivites/</x:v>
      </x:c>
    </x:row>
    <x:row r="8" ht="90" customHeight="1">
      <x:c r="A8" s="4" t="str">
        <x:v>R02</x:v>
      </x:c>
      <x:c r="B8" s="4" t="str">
        <x:v>CGCT L. 2131-1 et renvoi à L. 2131-2</x:v>
      </x:c>
      <x:c r="C8" s="4" t="str">
        <x:v>Caractère exécutoire des actes communaux et transmission pour les actes visés. Adapter le régime aux autres catégories de collectivités.</x:v>
      </x:c>
      <x:c r="D8" s="4" t="str">
        <x:v>https://www.legifrance.gouv.fr/codes/article_lc/LEGIARTI000044190563</x:v>
      </x:c>
    </x:row>
    <x:row r="9" ht="90" customHeight="1">
      <x:c r="A9" s="4" t="str">
        <x:v>R03</x:v>
      </x:c>
      <x:c r="B9" s="4" t="str">
        <x:v>C. env. R. 350-20 à R. 350-31 en application de L. 350-3</x:v>
      </x:c>
      <x:c r="C9" s="4" t="str">
        <x:v>Protection des alignements ; pièces, procédures, délais et urgence. Retenir les dispositions applicables au cas concret.</x:v>
      </x:c>
      <x:c r="D9" s="4" t="str">
        <x:v>https://www.legifrance.gouv.fr/codes/section_lc/LEGITEXT000006074220/LEGISCTA000047566295/</x:v>
      </x:c>
    </x:row>
    <x:row r="10" ht="90" customHeight="1">
      <x:c r="A10" s="4" t="str">
        <x:v>R04</x:v>
      </x:c>
      <x:c r="B10" s="4" t="str">
        <x:v>C. env. L. 411-2-1 dans le régime des espèces protégées</x:v>
      </x:c>
      <x:c r="C10" s="4" t="str">
        <x:v>Conditions de non-nécessité de la dérogation et dispositif de suivi ; à lire avec L. 411-1, L. 411-2 et les arrêtés de protection concernés.</x:v>
      </x:c>
      <x:c r="D10" s="4" t="str">
        <x:v>https://www.legifrance.gouv.fr/codes/article_lc/LEGIARTI000054702403</x:v>
      </x:c>
    </x:row>
    <x:row r="11" ht="90" customHeight="1">
      <x:c r="A11" s="4" t="str">
        <x:v>R05</x:v>
      </x:c>
      <x:c r="B11" s="4" t="str">
        <x:v>C. env. L. 181-2</x:v>
      </x:c>
      <x:c r="C11" s="4" t="str">
        <x:v>Intégration de certains volets dans l’autorisation environnementale. Identifier le périmètre effectivement instruit.</x:v>
      </x:c>
      <x:c r="D11" s="4" t="str">
        <x:v>https://www.legifrance.gouv.fr/codes/article_lc/LEGIARTI000054355528</x:v>
      </x:c>
    </x:row>
    <x:row r="12" ht="90" customHeight="1">
      <x:c r="A12" s="4" t="str">
        <x:v>R06</x:v>
      </x:c>
      <x:c r="B12" s="4" t="str">
        <x:v>C. urb. R. 421-23 et R. 421-23-2</x:v>
      </x:c>
      <x:c r="C12" s="4" t="str">
        <x:v>Déclaration préalable et exceptions propres. Examiner les documents opposables du territoire.</x:v>
      </x:c>
      <x:c r="D12" s="4" t="str">
        <x:v>https://www.legifrance.gouv.fr/codes/section_lc/LEGITEXT000006074075/LEGISCTA000006188279/</x:v>
      </x:c>
    </x:row>
    <x:row r="13" ht="90" customHeight="1">
      <x:c r="A13" s="4" t="str">
        <x:v>R07</x:v>
      </x:c>
      <x:c r="B13" s="4" t="str">
        <x:v>CCP L. 2111-1 et L. 2112-2</x:v>
      </x:c>
      <x:c r="C13" s="4" t="str">
        <x:v>Définition du besoin et conditions d’exécution. Le marché et ses pièces déterminent les obligations contractuelles ; vérifier leur régime temporel.</x:v>
      </x:c>
      <x:c r="D13" s="4" t="str">
        <x:v>https://www.legifrance.gouv.fr/codes/article_lc/LEGIARTI000043975069</x:v>
      </x:c>
    </x:row>
    <x:row r="14" ht="90" customHeight="1">
      <x:c r="A14" s="4" t="str">
        <x:v>R08</x:v>
      </x:c>
      <x:c r="B14" s="4" t="str">
        <x:v>CGCT L. 2212-4</x:v>
      </x:c>
      <x:c r="C14" s="4" t="str">
        <x:v>Mesures de sûreté en cas de danger grave ou imminent et information du préfet. Ne dispense pas d’examiner les autres protections.</x:v>
      </x:c>
      <x:c r="D14" s="4" t="str">
        <x:v>https://www.legifrance.gouv.fr/codes/article_lc/LEGIARTI000006390155</x:v>
      </x:c>
    </x:row>
    <x:row r="15" ht="90" customHeight="1">
      <x:c r="A15" s="4" t="str">
        <x:v>R09</x:v>
      </x:c>
      <x:c r="B15" s="4" t="str">
        <x:v>DREAL Bourgogne Franche Comté</x:v>
      </x:c>
      <x:c r="C15" s="4" t="str">
        <x:v>Déroulé de la procédure espèces protégées. Utilisé pour les rôles et les attentes de contenu, sans transposer ses délais à toutes les procédures.</x:v>
      </x:c>
      <x:c r="D15" s="4" t="str">
        <x:v>https://www.bourgogne-franche-comte.developpement-durable.gouv.fr/iv-le-deroule-de-la-procedure-administrative-a9769.html</x:v>
      </x:c>
    </x:row>
    <x:row r="16" ht="90" customHeight="1">
      <x:c r="A16" s="4" t="str">
        <x:v>R10</x:v>
      </x:c>
      <x:c r="B16" s="4" t="str">
        <x:v>C. env. R. 181-46</x:v>
      </x:c>
      <x:c r="C16" s="4" t="str">
        <x:v>Modifications substantielles et autres modifications notables d’un projet autorisé au titre de l’autorisation environnementale.</x:v>
      </x:c>
      <x:c r="D16" s="4" t="str">
        <x:v>https://www.legifrance.gouv.fr/codes/article_lc/LEGIARTI000048873490</x:v>
      </x:c>
    </x:row>
    <x:row r="17">
      <x:c r="A17" s="4"/>
      <x:c r="B17" s="4"/>
      <x:c r="C17" s="4"/>
      <x:c r="D17" s="4"/>
    </x:row>
    <x:row r="18">
      <x:c r="A18" s="4"/>
      <x:c r="B18" s="4"/>
      <x:c r="C18" s="4"/>
      <x:c r="D18" s="4"/>
    </x:row>
    <x:row r="19">
      <x:c r="A19" s="4"/>
      <x:c r="B19" s="4"/>
      <x:c r="C19" s="4"/>
      <x:c r="D19" s="4"/>
    </x:row>
    <x:row r="20">
      <x:c r="A20" s="4"/>
      <x:c r="B20" s="4"/>
      <x:c r="C20" s="4"/>
      <x:c r="D20" s="4"/>
    </x:row>
    <x:row r="21">
      <x:c r="A21" s="4"/>
      <x:c r="B21" s="4"/>
      <x:c r="C21" s="4"/>
      <x:c r="D21" s="4"/>
    </x:row>
    <x:row r="22">
      <x:c r="A22" s="4"/>
      <x:c r="B22" s="4"/>
      <x:c r="C22" s="4"/>
      <x:c r="D22" s="4"/>
    </x:row>
    <x:row r="23">
      <x:c r="A23" s="4"/>
      <x:c r="B23" s="4"/>
      <x:c r="C23" s="4"/>
      <x:c r="D23" s="4"/>
    </x:row>
    <x:row r="24">
      <x:c r="A24" s="4"/>
      <x:c r="B24" s="4"/>
      <x:c r="C24" s="4"/>
      <x:c r="D24" s="4"/>
    </x:row>
    <x:row r="25">
      <x:c r="A25" s="4"/>
      <x:c r="B25" s="4"/>
      <x:c r="C25" s="4"/>
      <x:c r="D25" s="4"/>
    </x:row>
    <x:row r="26">
      <x:c r="A26" s="4"/>
      <x:c r="B26" s="4"/>
      <x:c r="C26" s="4"/>
      <x:c r="D26" s="4"/>
    </x:row>
    <x:row r="27">
      <x:c r="A27" s="4"/>
      <x:c r="B27" s="4"/>
      <x:c r="C27" s="4"/>
      <x:c r="D27" s="4"/>
    </x:row>
    <x:row r="28">
      <x:c r="A28" s="4"/>
      <x:c r="B28" s="4"/>
      <x:c r="C28" s="4"/>
      <x:c r="D28" s="4"/>
    </x:row>
    <x:row r="29">
      <x:c r="A29" s="4"/>
      <x:c r="B29" s="4"/>
      <x:c r="C29" s="4"/>
      <x:c r="D29" s="4"/>
    </x:row>
    <x:row r="30">
      <x:c r="A30" s="4"/>
      <x:c r="B30" s="4"/>
      <x:c r="C30" s="4"/>
      <x:c r="D30" s="4"/>
    </x:row>
    <x:row r="31">
      <x:c r="A31" s="4"/>
      <x:c r="B31" s="4"/>
      <x:c r="C31" s="4"/>
      <x:c r="D31" s="4"/>
    </x:row>
    <x:row r="32">
      <x:c r="A32" s="4"/>
      <x:c r="B32" s="4"/>
      <x:c r="C32" s="4"/>
      <x:c r="D32" s="4"/>
    </x:row>
    <x:row r="33">
      <x:c r="A33" s="4"/>
      <x:c r="B33" s="4"/>
      <x:c r="C33" s="4"/>
      <x:c r="D33" s="4"/>
    </x:row>
    <x:row r="34">
      <x:c r="A34" s="4"/>
      <x:c r="B34" s="4"/>
      <x:c r="C34" s="4"/>
      <x:c r="D34" s="4"/>
    </x:row>
    <x:row r="35">
      <x:c r="A35" s="4"/>
      <x:c r="B35" s="4"/>
      <x:c r="C35" s="4"/>
      <x:c r="D35" s="4"/>
    </x:row>
  </x:sheetData>
  <x:mergeCells>
    <x:mergeCell ref="A4:D4"/>
  </x:mergeCells>
  <x:pageMargins left="0.7" right="0.7" top="0.75" bottom="0.75" header="0.3" footer="0.3"/>
</x:worksheet>
</file>